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71" windowWidth="8505" windowHeight="44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俸級">#N/A</definedName>
    <definedName name="職等">OFFSET('[1]俸級表'!$A$5,,,COUNTA('[1]俸級表'!$A:$A),)</definedName>
  </definedNames>
  <calcPr fullCalcOnLoad="1"/>
</workbook>
</file>

<file path=xl/sharedStrings.xml><?xml version="1.0" encoding="utf-8"?>
<sst xmlns="http://schemas.openxmlformats.org/spreadsheetml/2006/main" count="354" uniqueCount="235">
  <si>
    <t>等</t>
  </si>
  <si>
    <t>職</t>
  </si>
  <si>
    <t>一般專</t>
  </si>
  <si>
    <t>醫事人員專業加給表</t>
  </si>
  <si>
    <t>少將、上校</t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</si>
  <si>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</si>
  <si>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</si>
  <si>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</si>
  <si>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</si>
  <si>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</si>
  <si>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</si>
  <si>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</si>
  <si>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</si>
  <si>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</si>
  <si>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65%)</t>
    </r>
  </si>
  <si>
    <r>
      <t>職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新細明體"/>
        <family val="1"/>
      </rPr>
      <t>等</t>
    </r>
  </si>
  <si>
    <t>俸點</t>
  </si>
  <si>
    <t>官職等</t>
  </si>
  <si>
    <t>俸額</t>
  </si>
  <si>
    <t>本俸</t>
  </si>
  <si>
    <t>大專校院教育人員專業加給暨學術研究費</t>
  </si>
  <si>
    <t>子女教育補助費</t>
  </si>
  <si>
    <t>技工</t>
  </si>
  <si>
    <t>工友</t>
  </si>
  <si>
    <t>工餉</t>
  </si>
  <si>
    <t>職稱</t>
  </si>
  <si>
    <t>月支數額</t>
  </si>
  <si>
    <t>十</t>
  </si>
  <si>
    <t>十四職等</t>
  </si>
  <si>
    <t>二</t>
  </si>
  <si>
    <t>三</t>
  </si>
  <si>
    <t>一</t>
  </si>
  <si>
    <t>職</t>
  </si>
  <si>
    <r>
      <t>公立</t>
    </r>
    <r>
      <rPr>
        <sz val="10"/>
        <color indexed="8"/>
        <rFont val="Times New Roman"/>
        <family val="1"/>
      </rPr>
      <t>13,600</t>
    </r>
    <r>
      <rPr>
        <sz val="10"/>
        <color indexed="8"/>
        <rFont val="新細明體"/>
        <family val="1"/>
      </rPr>
      <t>私立</t>
    </r>
    <r>
      <rPr>
        <sz val="10"/>
        <color indexed="8"/>
        <rFont val="Times New Roman"/>
        <family val="1"/>
      </rPr>
      <t>35,800</t>
    </r>
    <r>
      <rPr>
        <sz val="10"/>
        <color indexed="8"/>
        <rFont val="新細明體"/>
        <family val="1"/>
      </rPr>
      <t>夜間學制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含進修學士班、進修部</t>
    </r>
    <r>
      <rPr>
        <sz val="10"/>
        <color indexed="8"/>
        <rFont val="Times New Roman"/>
        <family val="1"/>
      </rPr>
      <t>14,300)</t>
    </r>
  </si>
  <si>
    <t>等</t>
  </si>
  <si>
    <t>簡一</t>
  </si>
  <si>
    <t>五</t>
  </si>
  <si>
    <t>四</t>
  </si>
  <si>
    <t>九</t>
  </si>
  <si>
    <r>
      <t>少尉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級中尉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上尉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級</t>
    </r>
  </si>
  <si>
    <t>三</t>
  </si>
  <si>
    <t>一</t>
  </si>
  <si>
    <t>四</t>
  </si>
  <si>
    <t>六</t>
  </si>
  <si>
    <r>
      <t>少尉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級中尉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細明體"/>
        <family val="3"/>
      </rPr>
      <t>級</t>
    </r>
  </si>
  <si>
    <t>五專後二年及二專</t>
  </si>
  <si>
    <t>二</t>
  </si>
  <si>
    <t>八</t>
  </si>
  <si>
    <t>七</t>
  </si>
  <si>
    <r>
      <t>上尉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級</t>
    </r>
  </si>
  <si>
    <t>職</t>
  </si>
  <si>
    <r>
      <t>公立</t>
    </r>
    <r>
      <rPr>
        <sz val="10"/>
        <color indexed="8"/>
        <rFont val="Times New Roman"/>
        <family val="1"/>
      </rPr>
      <t>10,000</t>
    </r>
    <r>
      <rPr>
        <sz val="10"/>
        <color indexed="8"/>
        <rFont val="新細明體"/>
        <family val="1"/>
      </rPr>
      <t>私立</t>
    </r>
    <r>
      <rPr>
        <sz val="10"/>
        <color indexed="8"/>
        <rFont val="Times New Roman"/>
        <family val="1"/>
      </rPr>
      <t>28,000</t>
    </r>
    <r>
      <rPr>
        <sz val="10"/>
        <color indexed="8"/>
        <rFont val="新細明體"/>
        <family val="1"/>
      </rPr>
      <t>夜間部</t>
    </r>
    <r>
      <rPr>
        <sz val="10"/>
        <color indexed="8"/>
        <rFont val="Times New Roman"/>
        <family val="1"/>
      </rPr>
      <t>14,300)</t>
    </r>
  </si>
  <si>
    <t>七</t>
  </si>
  <si>
    <r>
      <t>中尉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上尉3級</t>
    </r>
  </si>
  <si>
    <t>五</t>
  </si>
  <si>
    <t>薦一</t>
  </si>
  <si>
    <r>
      <t>中尉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級</t>
    </r>
  </si>
  <si>
    <t>等</t>
  </si>
  <si>
    <r>
      <t>上尉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級</t>
    </r>
  </si>
  <si>
    <r>
      <t>少校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級</t>
    </r>
  </si>
  <si>
    <r>
      <t>上尉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級</t>
    </r>
  </si>
  <si>
    <t>圖書分館主任</t>
  </si>
  <si>
    <r>
      <t>少校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級</t>
    </r>
  </si>
  <si>
    <t>五專前三年</t>
  </si>
  <si>
    <t>組長暨同層級單位主管</t>
  </si>
  <si>
    <r>
      <t xml:space="preserve">  </t>
    </r>
    <r>
      <rPr>
        <sz val="10"/>
        <color indexed="8"/>
        <rFont val="新細明體"/>
        <family val="1"/>
      </rPr>
      <t>上尉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級</t>
    </r>
  </si>
  <si>
    <r>
      <t xml:space="preserve">    </t>
    </r>
    <r>
      <rPr>
        <sz val="11"/>
        <color indexed="8"/>
        <rFont val="新細明體"/>
        <family val="1"/>
      </rPr>
      <t>主管暨專業加給</t>
    </r>
  </si>
  <si>
    <t>其他等級教師兼</t>
  </si>
  <si>
    <r>
      <t>少校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級</t>
    </r>
  </si>
  <si>
    <r>
      <t>公立</t>
    </r>
    <r>
      <rPr>
        <sz val="10"/>
        <color indexed="8"/>
        <rFont val="Times New Roman"/>
        <family val="1"/>
      </rPr>
      <t xml:space="preserve">7,700 </t>
    </r>
    <r>
      <rPr>
        <sz val="10"/>
        <color indexed="8"/>
        <rFont val="新細明體"/>
        <family val="1"/>
      </rPr>
      <t>私立</t>
    </r>
    <r>
      <rPr>
        <sz val="10"/>
        <color indexed="8"/>
        <rFont val="Times New Roman"/>
        <family val="1"/>
      </rPr>
      <t>28,000)</t>
    </r>
  </si>
  <si>
    <r>
      <t xml:space="preserve">  </t>
    </r>
    <r>
      <rPr>
        <sz val="10"/>
        <color indexed="8"/>
        <rFont val="新細明體"/>
        <family val="1"/>
      </rPr>
      <t>上尉7級</t>
    </r>
  </si>
  <si>
    <t>附小處室主任</t>
  </si>
  <si>
    <r>
      <t>少校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級</t>
    </r>
  </si>
  <si>
    <t>十</t>
  </si>
  <si>
    <r>
      <t>附設幼稚園園長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主任</t>
    </r>
    <r>
      <rPr>
        <sz val="10"/>
        <color indexed="8"/>
        <rFont val="Times New Roman"/>
        <family val="1"/>
      </rPr>
      <t>)</t>
    </r>
  </si>
  <si>
    <r>
      <t>上尉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級</t>
    </r>
  </si>
  <si>
    <t>十一</t>
  </si>
  <si>
    <r>
      <t>少校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中校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級</t>
    </r>
  </si>
  <si>
    <t>高中</t>
  </si>
  <si>
    <t>十二</t>
  </si>
  <si>
    <r>
      <t>上尉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級</t>
    </r>
  </si>
  <si>
    <t>委一</t>
  </si>
  <si>
    <t>中校</t>
  </si>
  <si>
    <r>
      <t>少校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中校2級</t>
    </r>
  </si>
  <si>
    <r>
      <t>公立</t>
    </r>
    <r>
      <rPr>
        <sz val="10"/>
        <color indexed="8"/>
        <rFont val="Times New Roman"/>
        <family val="1"/>
      </rPr>
      <t xml:space="preserve">3,800 </t>
    </r>
    <r>
      <rPr>
        <sz val="10"/>
        <color indexed="8"/>
        <rFont val="新細明體"/>
        <family val="1"/>
      </rPr>
      <t>私立</t>
    </r>
    <r>
      <rPr>
        <sz val="10"/>
        <color indexed="8"/>
        <rFont val="Times New Roman"/>
        <family val="1"/>
      </rPr>
      <t>13,500</t>
    </r>
  </si>
  <si>
    <t>少校、上尉</t>
  </si>
  <si>
    <r>
      <t xml:space="preserve">  </t>
    </r>
    <r>
      <rPr>
        <sz val="10"/>
        <color indexed="8"/>
        <rFont val="新細明體"/>
        <family val="1"/>
      </rPr>
      <t>上尉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新細明體"/>
        <family val="1"/>
      </rPr>
      <t>級</t>
    </r>
  </si>
  <si>
    <t>中尉、少尉</t>
  </si>
  <si>
    <r>
      <t>少校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細明體"/>
        <family val="3"/>
      </rPr>
      <t>中校3級</t>
    </r>
  </si>
  <si>
    <t>俸額應照現職軍官官階</t>
  </si>
  <si>
    <r>
      <t xml:space="preserve">  </t>
    </r>
    <r>
      <rPr>
        <sz val="10"/>
        <color indexed="8"/>
        <rFont val="新細明體"/>
        <family val="1"/>
      </rPr>
      <t>上尉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新細明體"/>
        <family val="1"/>
      </rPr>
      <t>級</t>
    </r>
  </si>
  <si>
    <r>
      <t>少校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中校4級</t>
    </r>
  </si>
  <si>
    <t>高職</t>
  </si>
  <si>
    <t>學</t>
  </si>
  <si>
    <t>教授</t>
  </si>
  <si>
    <r>
      <t xml:space="preserve">  </t>
    </r>
    <r>
      <rPr>
        <sz val="10"/>
        <color indexed="8"/>
        <rFont val="新細明體"/>
        <family val="1"/>
      </rPr>
      <t>上尉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新細明體"/>
        <family val="1"/>
      </rPr>
      <t>級</t>
    </r>
  </si>
  <si>
    <t>術</t>
  </si>
  <si>
    <t>副教授</t>
  </si>
  <si>
    <r>
      <t>少校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中校5上校1級</t>
    </r>
  </si>
  <si>
    <r>
      <t>公立</t>
    </r>
    <r>
      <rPr>
        <sz val="10"/>
        <color indexed="8"/>
        <rFont val="Times New Roman"/>
        <family val="1"/>
      </rPr>
      <t xml:space="preserve">3,200 </t>
    </r>
    <r>
      <rPr>
        <sz val="10"/>
        <color indexed="8"/>
        <rFont val="新細明體"/>
        <family val="1"/>
      </rPr>
      <t>私立</t>
    </r>
    <r>
      <rPr>
        <sz val="10"/>
        <color indexed="8"/>
        <rFont val="Times New Roman"/>
        <family val="1"/>
      </rPr>
      <t>18,900</t>
    </r>
    <r>
      <rPr>
        <sz val="10"/>
        <color indexed="8"/>
        <rFont val="新細明體"/>
        <family val="1"/>
      </rPr>
      <t>自給自足班</t>
    </r>
    <r>
      <rPr>
        <sz val="10"/>
        <color indexed="8"/>
        <rFont val="Times New Roman"/>
        <family val="1"/>
      </rPr>
      <t>7,300</t>
    </r>
    <r>
      <rPr>
        <sz val="10"/>
        <color indexed="8"/>
        <rFont val="新細明體"/>
        <family val="1"/>
      </rPr>
      <t>實用技能班</t>
    </r>
    <r>
      <rPr>
        <sz val="10"/>
        <color indexed="8"/>
        <rFont val="Times New Roman"/>
        <family val="1"/>
      </rPr>
      <t>1,500</t>
    </r>
  </si>
  <si>
    <t>研</t>
  </si>
  <si>
    <t>助理教授</t>
  </si>
  <si>
    <r>
      <t>少校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中校6級</t>
    </r>
  </si>
  <si>
    <t>九</t>
  </si>
  <si>
    <t>究</t>
  </si>
  <si>
    <r>
      <t>講師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細明體"/>
        <family val="3"/>
      </rPr>
      <t>含程式設計師</t>
    </r>
    <r>
      <rPr>
        <sz val="11"/>
        <color indexed="8"/>
        <rFont val="Times New Roman"/>
        <family val="1"/>
      </rPr>
      <t>)</t>
    </r>
  </si>
  <si>
    <r>
      <t>上校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級</t>
    </r>
  </si>
  <si>
    <t>費</t>
  </si>
  <si>
    <r>
      <t>助教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含計算機操作員</t>
    </r>
    <r>
      <rPr>
        <sz val="9"/>
        <color indexed="8"/>
        <rFont val="Times New Roman"/>
        <family val="1"/>
      </rPr>
      <t>)</t>
    </r>
  </si>
  <si>
    <r>
      <t>少校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中校7級</t>
    </r>
  </si>
  <si>
    <t>舊</t>
  </si>
  <si>
    <t>處院秘書、組長、技正</t>
  </si>
  <si>
    <r>
      <t>本薪</t>
    </r>
    <r>
      <rPr>
        <sz val="10"/>
        <color indexed="8"/>
        <rFont val="Times New Roman"/>
        <family val="1"/>
      </rPr>
      <t>475</t>
    </r>
    <r>
      <rPr>
        <sz val="10"/>
        <color indexed="8"/>
        <rFont val="細明體"/>
        <family val="3"/>
      </rPr>
      <t>以上</t>
    </r>
  </si>
  <si>
    <r>
      <t>上校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級</t>
    </r>
  </si>
  <si>
    <t>雇員</t>
  </si>
  <si>
    <t>制</t>
  </si>
  <si>
    <r>
      <t>本薪</t>
    </r>
    <r>
      <rPr>
        <sz val="10"/>
        <color indexed="8"/>
        <rFont val="Times New Roman"/>
        <family val="1"/>
      </rPr>
      <t>350</t>
    </r>
    <r>
      <rPr>
        <sz val="10"/>
        <color indexed="8"/>
        <rFont val="細明體"/>
        <family val="3"/>
      </rPr>
      <t>至</t>
    </r>
    <r>
      <rPr>
        <sz val="10"/>
        <color indexed="8"/>
        <rFont val="Times New Roman"/>
        <family val="1"/>
      </rPr>
      <t>450</t>
    </r>
  </si>
  <si>
    <r>
      <t>少校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中校8級</t>
    </r>
  </si>
  <si>
    <t>十三</t>
  </si>
  <si>
    <t>技工</t>
  </si>
  <si>
    <r>
      <t>本薪</t>
    </r>
    <r>
      <rPr>
        <sz val="10"/>
        <color indexed="8"/>
        <rFont val="Times New Roman"/>
        <family val="1"/>
      </rPr>
      <t>245</t>
    </r>
    <r>
      <rPr>
        <sz val="10"/>
        <color indexed="8"/>
        <rFont val="新細明體"/>
        <family val="1"/>
      </rPr>
      <t>至</t>
    </r>
    <r>
      <rPr>
        <sz val="10"/>
        <color indexed="8"/>
        <rFont val="Times New Roman"/>
        <family val="1"/>
      </rPr>
      <t>330</t>
    </r>
  </si>
  <si>
    <r>
      <t>中校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上校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級</t>
    </r>
  </si>
  <si>
    <t>十四</t>
  </si>
  <si>
    <t>工友</t>
  </si>
  <si>
    <t>員</t>
  </si>
  <si>
    <r>
      <t>本薪</t>
    </r>
    <r>
      <rPr>
        <sz val="10"/>
        <color indexed="8"/>
        <rFont val="Times New Roman"/>
        <family val="1"/>
      </rPr>
      <t>230</t>
    </r>
    <r>
      <rPr>
        <sz val="10"/>
        <color indexed="8"/>
        <rFont val="新細明體"/>
        <family val="1"/>
      </rPr>
      <t>以下</t>
    </r>
  </si>
  <si>
    <r>
      <t>中校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級</t>
    </r>
  </si>
  <si>
    <t>十五</t>
  </si>
  <si>
    <t>專</t>
  </si>
  <si>
    <t>組員、技士</t>
  </si>
  <si>
    <r>
      <t>本薪</t>
    </r>
    <r>
      <rPr>
        <sz val="10"/>
        <color indexed="8"/>
        <rFont val="Times New Roman"/>
        <family val="1"/>
      </rPr>
      <t>350</t>
    </r>
    <r>
      <rPr>
        <sz val="10"/>
        <color indexed="8"/>
        <rFont val="細明體"/>
        <family val="3"/>
      </rPr>
      <t>以上</t>
    </r>
  </si>
  <si>
    <r>
      <t>上校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</rPr>
      <t>級</t>
    </r>
  </si>
  <si>
    <t>業</t>
  </si>
  <si>
    <r>
      <t>中校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級</t>
    </r>
  </si>
  <si>
    <t>加</t>
  </si>
  <si>
    <r>
      <t>上校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級</t>
    </r>
  </si>
  <si>
    <t>給</t>
  </si>
  <si>
    <t>駐衛警察隊警員</t>
  </si>
  <si>
    <r>
      <t>中校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級</t>
    </r>
  </si>
  <si>
    <r>
      <t>師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一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</rPr>
      <t>級</t>
    </r>
  </si>
  <si>
    <r>
      <t>上校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級</t>
    </r>
  </si>
  <si>
    <r>
      <t>師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細明體"/>
        <family val="3"/>
      </rPr>
      <t>二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>級</t>
    </r>
  </si>
  <si>
    <r>
      <t>上校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細明體"/>
        <family val="3"/>
      </rPr>
      <t>級</t>
    </r>
  </si>
  <si>
    <r>
      <t>師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三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</rPr>
      <t>級</t>
    </r>
  </si>
  <si>
    <r>
      <t>上校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細明體"/>
        <family val="3"/>
      </rPr>
      <t>級</t>
    </r>
  </si>
  <si>
    <r>
      <t>士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細明體"/>
        <family val="3"/>
      </rPr>
      <t>生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細明體"/>
        <family val="3"/>
      </rPr>
      <t>級</t>
    </r>
  </si>
  <si>
    <r>
      <t>上校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細明體"/>
        <family val="3"/>
      </rPr>
      <t>級</t>
    </r>
  </si>
  <si>
    <r>
      <t>上校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細明體"/>
        <family val="3"/>
      </rPr>
      <t>級</t>
    </r>
  </si>
  <si>
    <r>
      <t>上校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少將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細明體"/>
        <family val="3"/>
      </rPr>
      <t>級</t>
    </r>
  </si>
  <si>
    <t>助教</t>
  </si>
  <si>
    <r>
      <t>少將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細明體"/>
        <family val="3"/>
      </rPr>
      <t>級</t>
    </r>
  </si>
  <si>
    <t>組員</t>
  </si>
  <si>
    <r>
      <t>中將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級</t>
    </r>
  </si>
  <si>
    <r>
      <t xml:space="preserve">  </t>
    </r>
    <r>
      <rPr>
        <sz val="9"/>
        <color indexed="8"/>
        <rFont val="新細明體"/>
        <family val="1"/>
      </rPr>
      <t>5.技工工友俸給計算方式：工餉+一般專業加給。</t>
    </r>
  </si>
  <si>
    <t>事務員</t>
  </si>
  <si>
    <r>
      <t>中將</t>
    </r>
    <r>
      <rPr>
        <sz val="10"/>
        <color indexed="8"/>
        <rFont val="Times New Roman"/>
        <family val="1"/>
      </rPr>
      <t>2級</t>
    </r>
  </si>
  <si>
    <r>
      <t>中將</t>
    </r>
    <r>
      <rPr>
        <sz val="10"/>
        <color indexed="8"/>
        <rFont val="Times New Roman"/>
        <family val="1"/>
      </rPr>
      <t>3級</t>
    </r>
  </si>
  <si>
    <t>註</t>
  </si>
  <si>
    <t>備：1.聘用約僱人員酬金薪點折合率每點N.T.117.6元範圍內自行核定支給。</t>
  </si>
  <si>
    <r>
      <t xml:space="preserve">  </t>
    </r>
    <r>
      <rPr>
        <sz val="9"/>
        <color indexed="8"/>
        <rFont val="新細明體"/>
        <family val="1"/>
      </rPr>
      <t>2.教師薪俸計算：本俸+學術研究費。如為主管再加主管職務加給。</t>
    </r>
  </si>
  <si>
    <r>
      <t xml:space="preserve">  </t>
    </r>
    <r>
      <rPr>
        <sz val="9"/>
        <color indexed="8"/>
        <rFont val="新細明體"/>
        <family val="1"/>
      </rPr>
      <t>4.職員俸給計算：本俸+一般專業加給。如為主管再加主管職務加給。</t>
    </r>
  </si>
  <si>
    <r>
      <t xml:space="preserve">  </t>
    </r>
    <r>
      <rPr>
        <sz val="9"/>
        <color indexed="8"/>
        <rFont val="新細明體"/>
        <family val="1"/>
      </rPr>
      <t>3.教官薪俸：教官俸級金額+教官專業加給。主管再加主管職務加給。</t>
    </r>
  </si>
  <si>
    <t>少尉2級</t>
  </si>
  <si>
    <t>少尉1級</t>
  </si>
  <si>
    <t>少尉3級</t>
  </si>
  <si>
    <t>少尉4級中尉1級</t>
  </si>
  <si>
    <t>少尉5級中尉2級</t>
  </si>
  <si>
    <t>少尉6級中尉3級</t>
  </si>
  <si>
    <t>少尉7級中尉4級</t>
  </si>
  <si>
    <r>
      <t>少尉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新細明體"/>
        <family val="1"/>
      </rPr>
      <t>級中尉5級</t>
    </r>
  </si>
  <si>
    <r>
      <t>中尉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新細明體"/>
        <family val="1"/>
      </rPr>
      <t>級</t>
    </r>
  </si>
  <si>
    <t>稀少性科技人員專業加給</t>
  </si>
  <si>
    <t>體育室主任、進修推廣部主任、實習輔導室主任、一級中心主任</t>
  </si>
  <si>
    <t>上校</t>
  </si>
  <si>
    <t>少將</t>
  </si>
  <si>
    <t>軍訓室主任</t>
  </si>
  <si>
    <t>副教授兼</t>
  </si>
  <si>
    <t>教授兼</t>
  </si>
  <si>
    <t>職等</t>
  </si>
  <si>
    <t>月支數額</t>
  </si>
  <si>
    <t>薦任</t>
  </si>
  <si>
    <t>委任</t>
  </si>
  <si>
    <t>官等</t>
  </si>
  <si>
    <t>簡任</t>
  </si>
  <si>
    <t>具有獸醫師資格</t>
  </si>
  <si>
    <t>下列公立大專校院夜間部專任臨時員工待遇，均以本職之最高薪計算，如未達本職高薪者，仍以實際所支本薪核發。</t>
  </si>
  <si>
    <t>公立大專校院夜間部專任臨時員工待遇表</t>
  </si>
  <si>
    <t>電算中心公務人員專業加給</t>
  </si>
  <si>
    <t>業加給</t>
  </si>
  <si>
    <t>職稱</t>
  </si>
  <si>
    <t>最高薪給</t>
  </si>
  <si>
    <t>合計</t>
  </si>
  <si>
    <t>工作補助費</t>
  </si>
  <si>
    <t>具有獸醫師資格；取具獸醫師執業執照；實際從事有關動物防疫、檢疫等業務等 3項要件者，符合支領專業加給。</t>
  </si>
  <si>
    <t>一、單位：新台幣元。
二、夜間授課時間為下午6時以後。
三、本表自民國86年3月21日起實施。</t>
  </si>
  <si>
    <t>講師</t>
  </si>
  <si>
    <t>助理教授</t>
  </si>
  <si>
    <t>副教授</t>
  </si>
  <si>
    <t>教授</t>
  </si>
  <si>
    <t>日間授課支給數額</t>
  </si>
  <si>
    <t>教師兼職主管職務加給</t>
  </si>
  <si>
    <t>大專校院教官專業加給</t>
  </si>
  <si>
    <t>類別</t>
  </si>
  <si>
    <t>項目</t>
  </si>
  <si>
    <t>校長</t>
  </si>
  <si>
    <t>副校長</t>
  </si>
  <si>
    <t>教務長、學生事務長、總務長、研發長、主任秘書、圖書館館長、各學院院長、學系主任、研究所所長</t>
  </si>
  <si>
    <t>夜間授課支給數額</t>
  </si>
  <si>
    <t>備註</t>
  </si>
  <si>
    <t>副教授以上兼</t>
  </si>
  <si>
    <t>教務分處、學務分處、總務分處主任、分部主任</t>
  </si>
  <si>
    <t>附設實驗國民小學校長</t>
  </si>
  <si>
    <t>分級</t>
  </si>
  <si>
    <t>公立大專院校兼任教師鐘點費支給標準表</t>
  </si>
  <si>
    <r>
      <t>大學</t>
    </r>
    <r>
      <rPr>
        <sz val="10"/>
        <color indexed="8"/>
        <rFont val="新細明體"/>
        <family val="1"/>
      </rPr>
      <t>及獨立學院</t>
    </r>
  </si>
  <si>
    <t>技工 工友工餉表</t>
  </si>
  <si>
    <t>官等</t>
  </si>
  <si>
    <t>主管職務加給</t>
  </si>
  <si>
    <r>
      <t>國中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公私立</t>
    </r>
    <r>
      <rPr>
        <sz val="10"/>
        <color indexed="8"/>
        <rFont val="Times New Roman"/>
        <family val="1"/>
      </rPr>
      <t>)</t>
    </r>
  </si>
  <si>
    <r>
      <t>國小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公私立</t>
    </r>
    <r>
      <rPr>
        <sz val="10"/>
        <color indexed="8"/>
        <rFont val="Times New Roman"/>
        <family val="1"/>
      </rPr>
      <t>)</t>
    </r>
  </si>
  <si>
    <t>公務人員退休撫卹基金繳納金額對照表</t>
  </si>
  <si>
    <r>
      <t>100.07.01</t>
    </r>
    <r>
      <rPr>
        <b/>
        <sz val="12"/>
        <rFont val="標楷體"/>
        <family val="4"/>
      </rPr>
      <t>生效</t>
    </r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</si>
  <si>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12%)</t>
    </r>
  </si>
  <si>
    <t>註：1.本表係依100年7月1日生效之全國軍公教人員待遇支給標準訂定</t>
  </si>
  <si>
    <r>
      <t>　　2.基金提撥總額＝俸額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2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12%(四捨五入)</t>
    </r>
  </si>
  <si>
    <r>
      <t>　　3.個人自繳部份＝基金提撥總額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35%(四捨五入)</t>
    </r>
  </si>
  <si>
    <t>　　4.政府撥繳部份＝基金提撥總額－個人自繳部份</t>
  </si>
  <si>
    <r>
      <t>國立嘉義大學公教人員待遇支給標準表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全真顏體"/>
        <family val="3"/>
      </rPr>
      <t>參酌行政院</t>
    </r>
    <r>
      <rPr>
        <sz val="16"/>
        <color indexed="8"/>
        <rFont val="Times New Roman"/>
        <family val="1"/>
      </rPr>
      <t xml:space="preserve"> 100</t>
    </r>
    <r>
      <rPr>
        <sz val="16"/>
        <color indexed="8"/>
        <rFont val="全真顏體"/>
        <family val="3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全真顏體"/>
        <family val="3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全真顏體"/>
        <family val="3"/>
      </rPr>
      <t>日核定待遇標準編製</t>
    </r>
    <r>
      <rPr>
        <sz val="16"/>
        <color indexed="8"/>
        <rFont val="Times New Roman"/>
        <family val="1"/>
      </rPr>
      <t xml:space="preserve">)                </t>
    </r>
  </si>
  <si>
    <t>委任</t>
  </si>
  <si>
    <t>簡任</t>
  </si>
  <si>
    <t>薦任</t>
  </si>
  <si>
    <t>職務歸列「資訊處理職系」，並實際從事電子資料處理作業之專業人員，所支電算中心公務人員專業加給數額，如較原支數額為低者，補足其差額，並隨同待遇調整而併銷。</t>
  </si>
  <si>
    <t>教官俸級金額</t>
  </si>
  <si>
    <r>
      <t>系統維護工程師、程式設計師、助理程式設計師：</t>
    </r>
    <r>
      <rPr>
        <sz val="9"/>
        <rFont val="Times New Roman"/>
        <family val="1"/>
      </rPr>
      <t xml:space="preserve">31,145  </t>
    </r>
    <r>
      <rPr>
        <sz val="9"/>
        <rFont val="新細明體"/>
        <family val="1"/>
      </rPr>
      <t>；程式設計員、資料管理員：</t>
    </r>
    <r>
      <rPr>
        <sz val="9"/>
        <rFont val="Times New Roman"/>
        <family val="1"/>
      </rPr>
      <t xml:space="preserve"> 22,530</t>
    </r>
  </si>
  <si>
    <r>
      <t xml:space="preserve">  </t>
    </r>
    <r>
      <rPr>
        <sz val="9"/>
        <color indexed="8"/>
        <rFont val="新細明體"/>
        <family val="1"/>
      </rPr>
      <t>6.對本表內容如有疑義或建議，請洽本校人事室一組秘書謝翠珍。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</si>
</sst>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0_-;\-* #,##0.0000_-;_-* &quot;-&quot;??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0_);[Red]\(0\)"/>
  </numFmts>
  <fonts count="6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全真顏體"/>
      <family val="3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細明體"/>
      <family val="3"/>
    </font>
    <font>
      <sz val="11"/>
      <color indexed="10"/>
      <name val="Times New Roman"/>
      <family val="1"/>
    </font>
    <font>
      <sz val="11"/>
      <color indexed="10"/>
      <name val="新細明體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8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18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0" fontId="9" fillId="0" borderId="16" xfId="0" applyFont="1" applyBorder="1" applyAlignment="1">
      <alignment horizontal="distributed"/>
    </xf>
    <xf numFmtId="18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90" fontId="9" fillId="0" borderId="18" xfId="0" applyNumberFormat="1" applyFont="1" applyBorder="1" applyAlignment="1">
      <alignment horizontal="center" vertical="center"/>
    </xf>
    <xf numFmtId="190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/>
    </xf>
    <xf numFmtId="190" fontId="9" fillId="0" borderId="19" xfId="0" applyNumberFormat="1" applyFont="1" applyBorder="1" applyAlignment="1">
      <alignment horizontal="center"/>
    </xf>
    <xf numFmtId="190" fontId="9" fillId="0" borderId="23" xfId="0" applyNumberFormat="1" applyFont="1" applyBorder="1" applyAlignment="1">
      <alignment horizontal="center"/>
    </xf>
    <xf numFmtId="190" fontId="9" fillId="0" borderId="2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/>
    </xf>
    <xf numFmtId="183" fontId="3" fillId="0" borderId="11" xfId="33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183" fontId="19" fillId="0" borderId="0" xfId="33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9" fillId="0" borderId="0" xfId="33" applyNumberFormat="1" applyFont="1" applyBorder="1" applyAlignment="1">
      <alignment/>
    </xf>
    <xf numFmtId="183" fontId="16" fillId="0" borderId="0" xfId="33" applyNumberFormat="1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183" fontId="16" fillId="0" borderId="0" xfId="33" applyNumberFormat="1" applyFont="1" applyAlignment="1">
      <alignment/>
    </xf>
    <xf numFmtId="0" fontId="16" fillId="0" borderId="27" xfId="0" applyFont="1" applyBorder="1" applyAlignment="1">
      <alignment/>
    </xf>
    <xf numFmtId="183" fontId="16" fillId="0" borderId="31" xfId="33" applyNumberFormat="1" applyFont="1" applyBorder="1" applyAlignment="1">
      <alignment/>
    </xf>
    <xf numFmtId="0" fontId="16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9" fillId="0" borderId="45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/>
    </xf>
    <xf numFmtId="183" fontId="19" fillId="0" borderId="46" xfId="33" applyNumberFormat="1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horizontal="left" vertical="center"/>
    </xf>
    <xf numFmtId="183" fontId="16" fillId="0" borderId="47" xfId="33" applyNumberFormat="1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1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21" fillId="0" borderId="33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37" xfId="0" applyFont="1" applyBorder="1" applyAlignment="1">
      <alignment/>
    </xf>
    <xf numFmtId="0" fontId="22" fillId="0" borderId="28" xfId="0" applyFont="1" applyBorder="1" applyAlignment="1">
      <alignment wrapText="1"/>
    </xf>
    <xf numFmtId="0" fontId="16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1" xfId="0" applyFont="1" applyBorder="1" applyAlignment="1">
      <alignment/>
    </xf>
    <xf numFmtId="0" fontId="21" fillId="0" borderId="28" xfId="0" applyFont="1" applyBorder="1" applyAlignment="1">
      <alignment horizontal="center" wrapText="1"/>
    </xf>
    <xf numFmtId="0" fontId="21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83" fontId="3" fillId="0" borderId="51" xfId="33" applyNumberFormat="1" applyFont="1" applyBorder="1" applyAlignment="1">
      <alignment horizontal="center"/>
    </xf>
    <xf numFmtId="183" fontId="3" fillId="0" borderId="51" xfId="33" applyNumberFormat="1" applyFont="1" applyBorder="1" applyAlignment="1">
      <alignment horizontal="left" vertical="center"/>
    </xf>
    <xf numFmtId="183" fontId="3" fillId="0" borderId="51" xfId="33" applyNumberFormat="1" applyFont="1" applyBorder="1" applyAlignment="1">
      <alignment/>
    </xf>
    <xf numFmtId="183" fontId="3" fillId="0" borderId="52" xfId="33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14" fillId="0" borderId="55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3" fillId="0" borderId="31" xfId="0" applyFont="1" applyBorder="1" applyAlignment="1">
      <alignment/>
    </xf>
    <xf numFmtId="0" fontId="3" fillId="0" borderId="50" xfId="0" applyFont="1" applyBorder="1" applyAlignment="1">
      <alignment horizontal="right"/>
    </xf>
    <xf numFmtId="0" fontId="3" fillId="0" borderId="55" xfId="0" applyFont="1" applyBorder="1" applyAlignment="1">
      <alignment/>
    </xf>
    <xf numFmtId="0" fontId="0" fillId="0" borderId="53" xfId="0" applyBorder="1" applyAlignment="1">
      <alignment horizontal="center" wrapText="1"/>
    </xf>
    <xf numFmtId="0" fontId="3" fillId="0" borderId="56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6" fillId="0" borderId="3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0" fillId="0" borderId="28" xfId="0" applyFont="1" applyBorder="1" applyAlignment="1">
      <alignment horizontal="center" wrapText="1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189" fontId="9" fillId="0" borderId="58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9" fontId="9" fillId="0" borderId="0" xfId="0" applyNumberFormat="1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189" fontId="9" fillId="0" borderId="46" xfId="0" applyNumberFormat="1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89" fontId="0" fillId="0" borderId="0" xfId="0" applyNumberFormat="1" applyAlignment="1">
      <alignment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183" fontId="27" fillId="0" borderId="51" xfId="33" applyNumberFormat="1" applyFont="1" applyBorder="1" applyAlignment="1">
      <alignment/>
    </xf>
    <xf numFmtId="183" fontId="28" fillId="0" borderId="51" xfId="33" applyNumberFormat="1" applyFont="1" applyBorder="1" applyAlignment="1">
      <alignment horizontal="center"/>
    </xf>
    <xf numFmtId="183" fontId="21" fillId="0" borderId="28" xfId="33" applyNumberFormat="1" applyFont="1" applyBorder="1" applyAlignment="1">
      <alignment/>
    </xf>
    <xf numFmtId="183" fontId="21" fillId="0" borderId="60" xfId="33" applyNumberFormat="1" applyFont="1" applyBorder="1" applyAlignment="1">
      <alignment/>
    </xf>
    <xf numFmtId="0" fontId="2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3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6" fillId="0" borderId="2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6" fillId="0" borderId="31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8" fillId="0" borderId="31" xfId="0" applyFont="1" applyBorder="1" applyAlignment="1">
      <alignment wrapText="1"/>
    </xf>
    <xf numFmtId="0" fontId="0" fillId="0" borderId="29" xfId="0" applyBorder="1" applyAlignment="1">
      <alignment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183" fontId="3" fillId="0" borderId="31" xfId="33" applyNumberFormat="1" applyFont="1" applyBorder="1" applyAlignment="1">
      <alignment wrapText="1"/>
    </xf>
    <xf numFmtId="183" fontId="3" fillId="0" borderId="52" xfId="33" applyNumberFormat="1" applyFont="1" applyBorder="1" applyAlignment="1">
      <alignment wrapText="1"/>
    </xf>
    <xf numFmtId="0" fontId="0" fillId="0" borderId="52" xfId="0" applyBorder="1" applyAlignment="1">
      <alignment wrapText="1"/>
    </xf>
    <xf numFmtId="183" fontId="3" fillId="0" borderId="28" xfId="33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83" fontId="18" fillId="0" borderId="36" xfId="0" applyNumberFormat="1" applyFont="1" applyBorder="1" applyAlignment="1">
      <alignment horizontal="center" vertical="center"/>
    </xf>
    <xf numFmtId="183" fontId="18" fillId="0" borderId="33" xfId="0" applyNumberFormat="1" applyFont="1" applyBorder="1" applyAlignment="1">
      <alignment horizontal="center" vertical="center"/>
    </xf>
    <xf numFmtId="183" fontId="18" fillId="0" borderId="26" xfId="0" applyNumberFormat="1" applyFont="1" applyBorder="1" applyAlignment="1">
      <alignment horizontal="center" vertical="center"/>
    </xf>
    <xf numFmtId="183" fontId="18" fillId="0" borderId="34" xfId="0" applyNumberFormat="1" applyFont="1" applyBorder="1" applyAlignment="1">
      <alignment horizontal="center" vertical="center"/>
    </xf>
    <xf numFmtId="183" fontId="18" fillId="0" borderId="10" xfId="0" applyNumberFormat="1" applyFont="1" applyBorder="1" applyAlignment="1">
      <alignment horizontal="center" vertical="center"/>
    </xf>
    <xf numFmtId="183" fontId="18" fillId="0" borderId="11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3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9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9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3" fontId="3" fillId="0" borderId="62" xfId="33" applyNumberFormat="1" applyFont="1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16" fillId="0" borderId="36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183" fontId="3" fillId="0" borderId="62" xfId="33" applyNumberFormat="1" applyFont="1" applyBorder="1" applyAlignment="1">
      <alignment horizontal="left" vertical="center" wrapText="1"/>
    </xf>
    <xf numFmtId="0" fontId="0" fillId="0" borderId="64" xfId="0" applyBorder="1" applyAlignment="1">
      <alignment wrapText="1"/>
    </xf>
    <xf numFmtId="0" fontId="16" fillId="0" borderId="36" xfId="0" applyFont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4" xfId="0" applyBorder="1" applyAlignment="1">
      <alignment horizontal="left" vertical="center" wrapText="1"/>
    </xf>
    <xf numFmtId="183" fontId="21" fillId="0" borderId="60" xfId="33" applyNumberFormat="1" applyFont="1" applyBorder="1" applyAlignment="1">
      <alignment horizontal="center" wrapText="1"/>
    </xf>
    <xf numFmtId="0" fontId="0" fillId="0" borderId="60" xfId="0" applyFont="1" applyBorder="1" applyAlignment="1">
      <alignment/>
    </xf>
    <xf numFmtId="0" fontId="21" fillId="0" borderId="36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6" xfId="0" applyBorder="1" applyAlignment="1">
      <alignment wrapText="1"/>
    </xf>
    <xf numFmtId="0" fontId="19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183" fontId="21" fillId="0" borderId="28" xfId="33" applyNumberFormat="1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183" fontId="3" fillId="0" borderId="31" xfId="33" applyNumberFormat="1" applyFont="1" applyBorder="1" applyAlignment="1">
      <alignment/>
    </xf>
    <xf numFmtId="183" fontId="3" fillId="0" borderId="52" xfId="33" applyNumberFormat="1" applyFont="1" applyBorder="1" applyAlignment="1">
      <alignment/>
    </xf>
    <xf numFmtId="183" fontId="16" fillId="0" borderId="31" xfId="33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183" fontId="16" fillId="0" borderId="36" xfId="33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Font="1" applyBorder="1" applyAlignment="1">
      <alignment/>
    </xf>
    <xf numFmtId="183" fontId="18" fillId="0" borderId="31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3" fontId="0" fillId="0" borderId="31" xfId="0" applyNumberFormat="1" applyBorder="1" applyAlignment="1">
      <alignment horizontal="right" wrapText="1"/>
    </xf>
    <xf numFmtId="0" fontId="0" fillId="0" borderId="29" xfId="0" applyBorder="1" applyAlignment="1">
      <alignment horizontal="right"/>
    </xf>
    <xf numFmtId="183" fontId="1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83" fontId="26" fillId="0" borderId="36" xfId="0" applyNumberFormat="1" applyFont="1" applyBorder="1" applyAlignment="1">
      <alignment horizontal="center" vertical="center"/>
    </xf>
    <xf numFmtId="183" fontId="26" fillId="0" borderId="33" xfId="0" applyNumberFormat="1" applyFont="1" applyBorder="1" applyAlignment="1">
      <alignment horizontal="center" vertical="center"/>
    </xf>
    <xf numFmtId="183" fontId="26" fillId="0" borderId="26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16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wrapText="1"/>
    </xf>
    <xf numFmtId="0" fontId="21" fillId="0" borderId="6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16" fillId="0" borderId="68" xfId="0" applyFont="1" applyBorder="1" applyAlignment="1">
      <alignment horizontal="center" wrapText="1"/>
    </xf>
    <xf numFmtId="0" fontId="21" fillId="0" borderId="51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8" fillId="0" borderId="6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69" xfId="0" applyFont="1" applyBorder="1" applyAlignment="1">
      <alignment horizontal="left" wrapText="1"/>
    </xf>
    <xf numFmtId="0" fontId="18" fillId="0" borderId="70" xfId="0" applyFont="1" applyBorder="1" applyAlignment="1">
      <alignment horizontal="left" wrapText="1"/>
    </xf>
    <xf numFmtId="0" fontId="16" fillId="0" borderId="28" xfId="0" applyFont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6" fillId="0" borderId="5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6" fillId="0" borderId="7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6" fillId="0" borderId="38" xfId="0" applyFont="1" applyBorder="1" applyAlignment="1">
      <alignment vertical="center" wrapText="1"/>
    </xf>
    <xf numFmtId="0" fontId="16" fillId="0" borderId="73" xfId="0" applyFont="1" applyBorder="1" applyAlignment="1">
      <alignment vertical="center" wrapText="1"/>
    </xf>
    <xf numFmtId="0" fontId="18" fillId="0" borderId="50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38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6" fillId="0" borderId="75" xfId="0" applyFont="1" applyBorder="1" applyAlignment="1">
      <alignment wrapText="1"/>
    </xf>
    <xf numFmtId="0" fontId="16" fillId="0" borderId="73" xfId="0" applyFont="1" applyBorder="1" applyAlignment="1">
      <alignment wrapText="1"/>
    </xf>
    <xf numFmtId="0" fontId="16" fillId="0" borderId="39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16" fillId="0" borderId="77" xfId="0" applyFont="1" applyBorder="1" applyAlignment="1">
      <alignment vertical="center" wrapText="1"/>
    </xf>
    <xf numFmtId="0" fontId="17" fillId="0" borderId="68" xfId="0" applyFont="1" applyBorder="1" applyAlignment="1">
      <alignment horizontal="left" wrapText="1"/>
    </xf>
    <xf numFmtId="0" fontId="18" fillId="0" borderId="3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8" fillId="0" borderId="31" xfId="0" applyFont="1" applyBorder="1" applyAlignment="1">
      <alignment/>
    </xf>
    <xf numFmtId="0" fontId="16" fillId="0" borderId="31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8" fillId="0" borderId="36" xfId="0" applyFont="1" applyBorder="1" applyAlignment="1">
      <alignment/>
    </xf>
    <xf numFmtId="0" fontId="0" fillId="0" borderId="35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left" wrapText="1"/>
    </xf>
    <xf numFmtId="0" fontId="16" fillId="0" borderId="68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183" fontId="19" fillId="0" borderId="0" xfId="33" applyNumberFormat="1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79" xfId="0" applyFont="1" applyBorder="1" applyAlignment="1">
      <alignment/>
    </xf>
    <xf numFmtId="0" fontId="16" fillId="0" borderId="1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83" fontId="19" fillId="0" borderId="28" xfId="33" applyNumberFormat="1" applyFont="1" applyBorder="1" applyAlignment="1">
      <alignment horizontal="center"/>
    </xf>
    <xf numFmtId="0" fontId="18" fillId="0" borderId="31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183" fontId="21" fillId="0" borderId="28" xfId="33" applyNumberFormat="1" applyFont="1" applyBorder="1" applyAlignment="1">
      <alignment horizontal="center" wrapText="1"/>
    </xf>
    <xf numFmtId="0" fontId="12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/>
    </xf>
    <xf numFmtId="0" fontId="14" fillId="0" borderId="29" xfId="0" applyFont="1" applyBorder="1" applyAlignment="1">
      <alignment/>
    </xf>
    <xf numFmtId="183" fontId="3" fillId="0" borderId="65" xfId="33" applyNumberFormat="1" applyFont="1" applyBorder="1" applyAlignment="1">
      <alignment horizontal="center" wrapText="1"/>
    </xf>
    <xf numFmtId="0" fontId="3" fillId="0" borderId="4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183" fontId="16" fillId="0" borderId="79" xfId="33" applyNumberFormat="1" applyFont="1" applyBorder="1" applyAlignment="1">
      <alignment horizontal="center"/>
    </xf>
    <xf numFmtId="0" fontId="16" fillId="0" borderId="28" xfId="0" applyFont="1" applyBorder="1" applyAlignment="1">
      <alignment vertical="center" wrapText="1"/>
    </xf>
    <xf numFmtId="3" fontId="3" fillId="0" borderId="62" xfId="0" applyNumberFormat="1" applyFont="1" applyBorder="1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3" fontId="3" fillId="0" borderId="51" xfId="0" applyNumberFormat="1" applyFont="1" applyBorder="1" applyAlignment="1">
      <alignment vertical="center" wrapText="1"/>
    </xf>
    <xf numFmtId="3" fontId="3" fillId="0" borderId="51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</xdr:row>
      <xdr:rowOff>9525</xdr:rowOff>
    </xdr:from>
    <xdr:to>
      <xdr:col>24</xdr:col>
      <xdr:colOff>0</xdr:colOff>
      <xdr:row>7</xdr:row>
      <xdr:rowOff>0</xdr:rowOff>
    </xdr:to>
    <xdr:sp>
      <xdr:nvSpPr>
        <xdr:cNvPr id="1" name="Line 12"/>
        <xdr:cNvSpPr>
          <a:spLocks/>
        </xdr:cNvSpPr>
      </xdr:nvSpPr>
      <xdr:spPr>
        <a:xfrm flipH="1">
          <a:off x="7229475" y="5810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20</xdr:row>
      <xdr:rowOff>9525</xdr:rowOff>
    </xdr:to>
    <xdr:sp>
      <xdr:nvSpPr>
        <xdr:cNvPr id="2" name="Line 13"/>
        <xdr:cNvSpPr>
          <a:spLocks/>
        </xdr:cNvSpPr>
      </xdr:nvSpPr>
      <xdr:spPr>
        <a:xfrm flipH="1">
          <a:off x="7229475" y="25622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9525</xdr:rowOff>
    </xdr:from>
    <xdr:to>
      <xdr:col>21</xdr:col>
      <xdr:colOff>0</xdr:colOff>
      <xdr:row>7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5934075" y="581025"/>
          <a:ext cx="571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0</xdr:colOff>
      <xdr:row>20</xdr:row>
      <xdr:rowOff>9525</xdr:rowOff>
    </xdr:to>
    <xdr:sp>
      <xdr:nvSpPr>
        <xdr:cNvPr id="4" name="Line 17"/>
        <xdr:cNvSpPr>
          <a:spLocks/>
        </xdr:cNvSpPr>
      </xdr:nvSpPr>
      <xdr:spPr>
        <a:xfrm flipH="1">
          <a:off x="5372100" y="2562225"/>
          <a:ext cx="5619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0107;&#26989;&#21209;\18-&#21508;&#38917;&#20445;&#38570;\03&#20581;&#20445;&#28165;&#21934;--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異動清單"/>
      <sheetName val="01"/>
      <sheetName val="02"/>
      <sheetName val="03"/>
      <sheetName val="04"/>
      <sheetName val="041"/>
      <sheetName val="05"/>
      <sheetName val="06"/>
      <sheetName val="調整清冊"/>
      <sheetName val="俸額表"/>
      <sheetName val="級數表"/>
      <sheetName val="俸級表"/>
      <sheetName val="保費計算"/>
      <sheetName val="俸級資料"/>
      <sheetName val="在保名冊"/>
      <sheetName val="98考績"/>
      <sheetName val="參照作法"/>
    </sheetNames>
    <sheetDataSet>
      <sheetData sheetId="11">
        <row r="1">
          <cell r="A1" t="str">
            <v>簡任第14職等</v>
          </cell>
        </row>
        <row r="2">
          <cell r="A2" t="str">
            <v>簡任第13職等</v>
          </cell>
        </row>
        <row r="3">
          <cell r="A3" t="str">
            <v>簡任第12職等</v>
          </cell>
        </row>
        <row r="4">
          <cell r="A4" t="str">
            <v>簡任第11職等</v>
          </cell>
        </row>
        <row r="5">
          <cell r="A5" t="str">
            <v>簡任第10職等</v>
          </cell>
        </row>
        <row r="6">
          <cell r="A6" t="str">
            <v>薦任第 9 職等</v>
          </cell>
        </row>
        <row r="7">
          <cell r="A7" t="str">
            <v>薦任第 8 職等</v>
          </cell>
        </row>
        <row r="8">
          <cell r="A8" t="str">
            <v>薦任第 7 職等</v>
          </cell>
        </row>
        <row r="9">
          <cell r="A9" t="str">
            <v>薦任第 6 職等</v>
          </cell>
        </row>
        <row r="10">
          <cell r="A10" t="str">
            <v>委任第 5 職等</v>
          </cell>
        </row>
        <row r="11">
          <cell r="A11" t="str">
            <v>委任第 4 職等</v>
          </cell>
        </row>
        <row r="12">
          <cell r="A12" t="str">
            <v>委任第 3 職等</v>
          </cell>
        </row>
        <row r="13">
          <cell r="A13" t="str">
            <v>委任第 2 職等</v>
          </cell>
        </row>
        <row r="14">
          <cell r="A14" t="str">
            <v>委任第 1 職等</v>
          </cell>
        </row>
        <row r="15">
          <cell r="A15" t="str">
            <v>雇　　　　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B16">
      <selection activeCell="AB51" sqref="AB51:AB52"/>
    </sheetView>
  </sheetViews>
  <sheetFormatPr defaultColWidth="9.00390625" defaultRowHeight="16.5"/>
  <cols>
    <col min="1" max="1" width="1.75390625" style="61" customWidth="1"/>
    <col min="2" max="2" width="2.125" style="61" customWidth="1"/>
    <col min="3" max="3" width="3.125" style="62" customWidth="1"/>
    <col min="4" max="4" width="2.25390625" style="62" customWidth="1"/>
    <col min="5" max="5" width="3.125" style="62" customWidth="1"/>
    <col min="6" max="6" width="2.25390625" style="62" customWidth="1"/>
    <col min="7" max="7" width="3.125" style="62" customWidth="1"/>
    <col min="8" max="8" width="2.25390625" style="62" customWidth="1"/>
    <col min="9" max="9" width="3.125" style="62" customWidth="1"/>
    <col min="10" max="10" width="2.00390625" style="62" customWidth="1"/>
    <col min="11" max="11" width="3.125" style="62" customWidth="1"/>
    <col min="12" max="12" width="4.00390625" style="63" customWidth="1"/>
    <col min="13" max="13" width="6.125" style="63" customWidth="1"/>
    <col min="14" max="14" width="4.25390625" style="63" customWidth="1"/>
    <col min="15" max="15" width="6.875" style="64" customWidth="1"/>
    <col min="16" max="16" width="5.00390625" style="65" customWidth="1"/>
    <col min="17" max="17" width="5.125" style="61" customWidth="1"/>
    <col min="18" max="18" width="5.75390625" style="61" customWidth="1"/>
    <col min="19" max="19" width="5.125" style="61" customWidth="1"/>
    <col min="20" max="20" width="7.375" style="64" customWidth="1"/>
    <col min="21" max="21" width="7.50390625" style="73" customWidth="1"/>
    <col min="22" max="22" width="5.00390625" style="61" customWidth="1"/>
    <col min="23" max="23" width="4.00390625" style="61" customWidth="1"/>
    <col min="24" max="24" width="0.5" style="63" customWidth="1"/>
    <col min="25" max="25" width="7.875" style="61" customWidth="1"/>
    <col min="26" max="26" width="7.125" style="61" customWidth="1"/>
    <col min="27" max="27" width="6.875" style="61" customWidth="1"/>
    <col min="28" max="28" width="7.625" style="61" customWidth="1"/>
    <col min="29" max="29" width="8.125" style="61" customWidth="1"/>
    <col min="30" max="30" width="0.5" style="61" customWidth="1"/>
    <col min="31" max="31" width="7.625" style="63" customWidth="1"/>
    <col min="32" max="32" width="10.125" style="61" customWidth="1"/>
    <col min="33" max="33" width="7.125" style="65" customWidth="1"/>
    <col min="34" max="34" width="11.125" style="61" customWidth="1"/>
    <col min="35" max="16384" width="9.00390625" style="61" customWidth="1"/>
  </cols>
  <sheetData>
    <row r="1" spans="2:34" s="26" customFormat="1" ht="15" customHeight="1" thickBot="1">
      <c r="B1" s="377" t="s">
        <v>227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9"/>
    </row>
    <row r="2" spans="2:34" s="29" customFormat="1" ht="9" customHeight="1">
      <c r="B2" s="356" t="s">
        <v>15</v>
      </c>
      <c r="C2" s="357"/>
      <c r="D2" s="357"/>
      <c r="E2" s="357"/>
      <c r="F2" s="357"/>
      <c r="G2" s="357"/>
      <c r="H2" s="357"/>
      <c r="I2" s="357"/>
      <c r="J2" s="357"/>
      <c r="K2" s="358"/>
      <c r="L2" s="362" t="s">
        <v>16</v>
      </c>
      <c r="M2" s="364" t="s">
        <v>17</v>
      </c>
      <c r="N2" s="366" t="s">
        <v>18</v>
      </c>
      <c r="O2" s="385" t="s">
        <v>19</v>
      </c>
      <c r="P2" s="295" t="s">
        <v>187</v>
      </c>
      <c r="Q2" s="296"/>
      <c r="R2" s="296"/>
      <c r="S2" s="297"/>
      <c r="T2" s="382" t="s">
        <v>215</v>
      </c>
      <c r="U2" s="383"/>
      <c r="V2" s="383"/>
      <c r="W2" s="384"/>
      <c r="X2" s="95"/>
      <c r="Y2" s="212" t="s">
        <v>20</v>
      </c>
      <c r="Z2" s="213"/>
      <c r="AA2" s="213"/>
      <c r="AB2" s="213"/>
      <c r="AC2" s="214"/>
      <c r="AE2" s="121"/>
      <c r="AF2" s="122" t="s">
        <v>232</v>
      </c>
      <c r="AG2" s="74"/>
      <c r="AH2" s="335" t="s">
        <v>21</v>
      </c>
    </row>
    <row r="3" spans="2:34" s="29" customFormat="1" ht="21" customHeight="1" thickBot="1">
      <c r="B3" s="359"/>
      <c r="C3" s="360"/>
      <c r="D3" s="360"/>
      <c r="E3" s="360"/>
      <c r="F3" s="360"/>
      <c r="G3" s="360"/>
      <c r="H3" s="360"/>
      <c r="I3" s="360"/>
      <c r="J3" s="360"/>
      <c r="K3" s="361"/>
      <c r="L3" s="363"/>
      <c r="M3" s="365"/>
      <c r="N3" s="367"/>
      <c r="O3" s="367"/>
      <c r="P3" s="161" t="s">
        <v>182</v>
      </c>
      <c r="Q3" s="162" t="s">
        <v>178</v>
      </c>
      <c r="R3" s="304" t="s">
        <v>179</v>
      </c>
      <c r="S3" s="305"/>
      <c r="T3" s="34" t="s">
        <v>22</v>
      </c>
      <c r="U3" s="33" t="s">
        <v>23</v>
      </c>
      <c r="V3" s="268" t="s">
        <v>24</v>
      </c>
      <c r="W3" s="269"/>
      <c r="X3" s="95"/>
      <c r="Y3" s="123" t="s">
        <v>203</v>
      </c>
      <c r="Z3" s="179" t="s">
        <v>25</v>
      </c>
      <c r="AA3" s="180"/>
      <c r="AB3" s="116" t="s">
        <v>212</v>
      </c>
      <c r="AC3" s="124" t="s">
        <v>26</v>
      </c>
      <c r="AE3" s="350" t="s">
        <v>163</v>
      </c>
      <c r="AF3" s="322"/>
      <c r="AG3" s="75">
        <v>19775</v>
      </c>
      <c r="AH3" s="336"/>
    </row>
    <row r="4" spans="2:34" s="42" customFormat="1" ht="14.25" customHeight="1">
      <c r="B4" s="78"/>
      <c r="C4" s="35"/>
      <c r="D4" s="36" t="s">
        <v>27</v>
      </c>
      <c r="E4" s="2">
        <v>4</v>
      </c>
      <c r="F4" s="36" t="s">
        <v>27</v>
      </c>
      <c r="G4" s="37">
        <v>3</v>
      </c>
      <c r="H4" s="368" t="s">
        <v>28</v>
      </c>
      <c r="I4" s="369"/>
      <c r="J4" s="369"/>
      <c r="K4" s="370"/>
      <c r="L4" s="117">
        <v>800</v>
      </c>
      <c r="M4" s="81"/>
      <c r="N4" s="39">
        <v>770</v>
      </c>
      <c r="O4" s="40">
        <v>53075</v>
      </c>
      <c r="P4" s="292" t="s">
        <v>229</v>
      </c>
      <c r="Q4" s="102">
        <v>13</v>
      </c>
      <c r="R4" s="210">
        <v>43175</v>
      </c>
      <c r="S4" s="277"/>
      <c r="T4" s="37">
        <v>170</v>
      </c>
      <c r="U4" s="41"/>
      <c r="V4" s="266">
        <v>17970</v>
      </c>
      <c r="W4" s="267"/>
      <c r="X4" s="27"/>
      <c r="Y4" s="215" t="s">
        <v>200</v>
      </c>
      <c r="Z4" s="99" t="s">
        <v>204</v>
      </c>
      <c r="AA4" s="97"/>
      <c r="AB4" s="98"/>
      <c r="AC4" s="125">
        <v>36260</v>
      </c>
      <c r="AE4" s="351" t="s">
        <v>162</v>
      </c>
      <c r="AF4" s="171"/>
      <c r="AG4" s="75">
        <v>20440</v>
      </c>
      <c r="AH4" s="327" t="s">
        <v>214</v>
      </c>
    </row>
    <row r="5" spans="2:34" s="42" customFormat="1" ht="14.25" customHeight="1">
      <c r="B5" s="79" t="s">
        <v>27</v>
      </c>
      <c r="C5" s="43">
        <v>5</v>
      </c>
      <c r="D5" s="41" t="s">
        <v>29</v>
      </c>
      <c r="E5" s="44">
        <v>3</v>
      </c>
      <c r="F5" s="41" t="s">
        <v>30</v>
      </c>
      <c r="G5" s="45">
        <v>2</v>
      </c>
      <c r="H5" s="35"/>
      <c r="I5" s="35"/>
      <c r="J5" s="35"/>
      <c r="K5" s="31"/>
      <c r="L5" s="138">
        <v>790</v>
      </c>
      <c r="M5" s="81"/>
      <c r="N5" s="39">
        <v>740</v>
      </c>
      <c r="O5" s="40">
        <v>52410</v>
      </c>
      <c r="P5" s="293"/>
      <c r="Q5" s="102">
        <v>12</v>
      </c>
      <c r="R5" s="210">
        <v>41975</v>
      </c>
      <c r="S5" s="277"/>
      <c r="T5" s="45">
        <v>165</v>
      </c>
      <c r="U5" s="41"/>
      <c r="V5" s="266">
        <v>17445</v>
      </c>
      <c r="W5" s="267"/>
      <c r="X5" s="27"/>
      <c r="Y5" s="216"/>
      <c r="Z5" s="181" t="s">
        <v>205</v>
      </c>
      <c r="AA5" s="182"/>
      <c r="AB5" s="183"/>
      <c r="AC5" s="125">
        <v>29370</v>
      </c>
      <c r="AE5" s="350" t="s">
        <v>164</v>
      </c>
      <c r="AF5" s="322"/>
      <c r="AG5" s="75">
        <v>21110</v>
      </c>
      <c r="AH5" s="328"/>
    </row>
    <row r="6" spans="2:34" s="49" customFormat="1" ht="14.25" customHeight="1">
      <c r="B6" s="80" t="s">
        <v>31</v>
      </c>
      <c r="C6" s="43">
        <v>4</v>
      </c>
      <c r="D6" s="41" t="s">
        <v>32</v>
      </c>
      <c r="E6" s="44">
        <v>2</v>
      </c>
      <c r="F6" s="41" t="s">
        <v>32</v>
      </c>
      <c r="G6" s="43">
        <v>1</v>
      </c>
      <c r="H6" s="47"/>
      <c r="I6" s="28"/>
      <c r="J6" s="48" t="s">
        <v>27</v>
      </c>
      <c r="K6" s="31">
        <v>5</v>
      </c>
      <c r="L6" s="30">
        <v>780</v>
      </c>
      <c r="M6" s="81"/>
      <c r="N6" s="39">
        <v>710</v>
      </c>
      <c r="O6" s="40">
        <v>51745</v>
      </c>
      <c r="P6" s="293"/>
      <c r="Q6" s="102">
        <v>11</v>
      </c>
      <c r="R6" s="210">
        <v>38360</v>
      </c>
      <c r="S6" s="277"/>
      <c r="T6" s="45">
        <v>160</v>
      </c>
      <c r="U6" s="41"/>
      <c r="V6" s="266">
        <v>16915</v>
      </c>
      <c r="W6" s="267"/>
      <c r="X6" s="27"/>
      <c r="Y6" s="216"/>
      <c r="Z6" s="218" t="s">
        <v>206</v>
      </c>
      <c r="AA6" s="219"/>
      <c r="AB6" s="220"/>
      <c r="AC6" s="387">
        <v>26480</v>
      </c>
      <c r="AD6" s="42"/>
      <c r="AE6" s="350" t="s">
        <v>165</v>
      </c>
      <c r="AF6" s="322"/>
      <c r="AG6" s="75">
        <v>21775</v>
      </c>
      <c r="AH6" s="337" t="s">
        <v>33</v>
      </c>
    </row>
    <row r="7" spans="2:34" s="49" customFormat="1" ht="14.25" customHeight="1">
      <c r="B7" s="80" t="s">
        <v>32</v>
      </c>
      <c r="C7" s="43">
        <v>3</v>
      </c>
      <c r="D7" s="41" t="s">
        <v>34</v>
      </c>
      <c r="E7" s="43">
        <v>1</v>
      </c>
      <c r="F7" s="41" t="s">
        <v>34</v>
      </c>
      <c r="G7" s="43" t="s">
        <v>30</v>
      </c>
      <c r="H7" s="47"/>
      <c r="I7" s="28"/>
      <c r="J7" s="41" t="s">
        <v>32</v>
      </c>
      <c r="K7" s="43">
        <v>4</v>
      </c>
      <c r="L7" s="138">
        <v>750</v>
      </c>
      <c r="M7" s="139" t="s">
        <v>35</v>
      </c>
      <c r="N7" s="46">
        <v>680</v>
      </c>
      <c r="O7" s="40">
        <v>49745</v>
      </c>
      <c r="P7" s="294"/>
      <c r="Q7" s="102">
        <v>10</v>
      </c>
      <c r="R7" s="210">
        <v>36145</v>
      </c>
      <c r="S7" s="277"/>
      <c r="T7" s="45">
        <v>155</v>
      </c>
      <c r="U7" s="39"/>
      <c r="V7" s="266">
        <v>16385</v>
      </c>
      <c r="W7" s="267"/>
      <c r="X7" s="42"/>
      <c r="Y7" s="216"/>
      <c r="Z7" s="221"/>
      <c r="AA7" s="222"/>
      <c r="AB7" s="223"/>
      <c r="AC7" s="232"/>
      <c r="AD7" s="42"/>
      <c r="AE7" s="350" t="s">
        <v>166</v>
      </c>
      <c r="AF7" s="322"/>
      <c r="AG7" s="75">
        <v>22440</v>
      </c>
      <c r="AH7" s="338"/>
    </row>
    <row r="8" spans="2:34" s="49" customFormat="1" ht="14.25" customHeight="1">
      <c r="B8" s="80" t="s">
        <v>34</v>
      </c>
      <c r="C8" s="43">
        <v>2</v>
      </c>
      <c r="D8" s="1"/>
      <c r="E8" s="43" t="s">
        <v>36</v>
      </c>
      <c r="F8" s="1"/>
      <c r="G8" s="43" t="s">
        <v>29</v>
      </c>
      <c r="H8" s="51"/>
      <c r="I8" s="37"/>
      <c r="J8" s="41" t="s">
        <v>34</v>
      </c>
      <c r="K8" s="43">
        <v>3</v>
      </c>
      <c r="L8" s="138">
        <v>730</v>
      </c>
      <c r="M8" s="139" t="s">
        <v>29</v>
      </c>
      <c r="N8" s="46">
        <v>650</v>
      </c>
      <c r="O8" s="40">
        <v>48415</v>
      </c>
      <c r="P8" s="292" t="s">
        <v>230</v>
      </c>
      <c r="Q8" s="102">
        <v>9</v>
      </c>
      <c r="R8" s="210">
        <v>31070</v>
      </c>
      <c r="S8" s="277"/>
      <c r="T8" s="45">
        <v>150</v>
      </c>
      <c r="U8" s="2">
        <v>150</v>
      </c>
      <c r="V8" s="266">
        <v>15855</v>
      </c>
      <c r="W8" s="267"/>
      <c r="X8" s="42"/>
      <c r="Y8" s="216"/>
      <c r="Z8" s="221"/>
      <c r="AA8" s="222"/>
      <c r="AB8" s="223"/>
      <c r="AC8" s="232"/>
      <c r="AD8" s="42"/>
      <c r="AE8" s="350" t="s">
        <v>167</v>
      </c>
      <c r="AF8" s="322"/>
      <c r="AG8" s="75">
        <v>23105</v>
      </c>
      <c r="AH8" s="338"/>
    </row>
    <row r="9" spans="2:34" s="49" customFormat="1" ht="14.25" customHeight="1">
      <c r="B9" s="80"/>
      <c r="C9" s="43">
        <v>1</v>
      </c>
      <c r="D9" s="1"/>
      <c r="E9" s="43" t="s">
        <v>37</v>
      </c>
      <c r="F9" s="2"/>
      <c r="G9" s="43" t="s">
        <v>31</v>
      </c>
      <c r="H9" s="48" t="s">
        <v>38</v>
      </c>
      <c r="I9" s="43">
        <v>7</v>
      </c>
      <c r="J9" s="1"/>
      <c r="K9" s="43">
        <v>2</v>
      </c>
      <c r="L9" s="138">
        <v>710</v>
      </c>
      <c r="M9" s="139" t="s">
        <v>30</v>
      </c>
      <c r="N9" s="46">
        <v>625</v>
      </c>
      <c r="O9" s="40">
        <v>47080</v>
      </c>
      <c r="P9" s="293"/>
      <c r="Q9" s="102">
        <v>8</v>
      </c>
      <c r="R9" s="210">
        <v>30075</v>
      </c>
      <c r="S9" s="277"/>
      <c r="T9" s="45">
        <v>145</v>
      </c>
      <c r="U9" s="44">
        <v>145</v>
      </c>
      <c r="V9" s="266">
        <v>15330</v>
      </c>
      <c r="W9" s="267"/>
      <c r="X9" s="42"/>
      <c r="Y9" s="216"/>
      <c r="Z9" s="224"/>
      <c r="AA9" s="225"/>
      <c r="AB9" s="226"/>
      <c r="AC9" s="388"/>
      <c r="AD9" s="42"/>
      <c r="AE9" s="350" t="s">
        <v>168</v>
      </c>
      <c r="AF9" s="322"/>
      <c r="AG9" s="75">
        <v>23770</v>
      </c>
      <c r="AH9" s="338"/>
    </row>
    <row r="10" spans="2:34" s="49" customFormat="1" ht="14.25" customHeight="1">
      <c r="B10" s="80"/>
      <c r="C10" s="43" t="s">
        <v>36</v>
      </c>
      <c r="D10" s="1"/>
      <c r="E10" s="43" t="s">
        <v>30</v>
      </c>
      <c r="F10" s="47"/>
      <c r="G10" s="27"/>
      <c r="H10" s="41" t="s">
        <v>32</v>
      </c>
      <c r="I10" s="43">
        <v>6</v>
      </c>
      <c r="J10" s="1"/>
      <c r="K10" s="43">
        <v>1</v>
      </c>
      <c r="L10" s="138">
        <v>690</v>
      </c>
      <c r="M10" s="139" t="s">
        <v>37</v>
      </c>
      <c r="N10" s="46">
        <v>600</v>
      </c>
      <c r="O10" s="40">
        <v>45750</v>
      </c>
      <c r="P10" s="293"/>
      <c r="Q10" s="102">
        <v>7</v>
      </c>
      <c r="R10" s="210">
        <v>27180</v>
      </c>
      <c r="S10" s="277"/>
      <c r="T10" s="45">
        <v>140</v>
      </c>
      <c r="U10" s="44">
        <v>140</v>
      </c>
      <c r="V10" s="266">
        <v>14800</v>
      </c>
      <c r="W10" s="267"/>
      <c r="X10" s="42"/>
      <c r="Y10" s="216"/>
      <c r="Z10" s="227" t="s">
        <v>172</v>
      </c>
      <c r="AA10" s="228"/>
      <c r="AB10" s="386" t="s">
        <v>177</v>
      </c>
      <c r="AC10" s="394">
        <v>26480</v>
      </c>
      <c r="AD10" s="42"/>
      <c r="AE10" s="350" t="s">
        <v>169</v>
      </c>
      <c r="AF10" s="322"/>
      <c r="AG10" s="75">
        <v>24440</v>
      </c>
      <c r="AH10" s="338"/>
    </row>
    <row r="11" spans="2:34" s="49" customFormat="1" ht="14.25" customHeight="1" thickBot="1">
      <c r="B11" s="80"/>
      <c r="C11" s="43" t="s">
        <v>37</v>
      </c>
      <c r="D11" s="1"/>
      <c r="E11" s="43" t="s">
        <v>29</v>
      </c>
      <c r="F11" s="47"/>
      <c r="G11" s="27"/>
      <c r="H11" s="41" t="s">
        <v>34</v>
      </c>
      <c r="I11" s="43">
        <v>5</v>
      </c>
      <c r="J11" s="1"/>
      <c r="K11" s="43" t="s">
        <v>36</v>
      </c>
      <c r="L11" s="138">
        <v>670</v>
      </c>
      <c r="M11" s="139" t="s">
        <v>36</v>
      </c>
      <c r="N11" s="46">
        <v>575</v>
      </c>
      <c r="O11" s="40">
        <v>44420</v>
      </c>
      <c r="P11" s="294"/>
      <c r="Q11" s="102">
        <v>6</v>
      </c>
      <c r="R11" s="210">
        <v>26300</v>
      </c>
      <c r="S11" s="277"/>
      <c r="T11" s="45">
        <v>135</v>
      </c>
      <c r="U11" s="44">
        <v>135</v>
      </c>
      <c r="V11" s="266">
        <v>14270</v>
      </c>
      <c r="W11" s="267"/>
      <c r="X11" s="42"/>
      <c r="Y11" s="216"/>
      <c r="Z11" s="229"/>
      <c r="AA11" s="229"/>
      <c r="AB11" s="168"/>
      <c r="AC11" s="314"/>
      <c r="AD11" s="42"/>
      <c r="AE11" s="309" t="s">
        <v>39</v>
      </c>
      <c r="AF11" s="322"/>
      <c r="AG11" s="75">
        <v>25105</v>
      </c>
      <c r="AH11" s="339"/>
    </row>
    <row r="12" spans="2:34" s="49" customFormat="1" ht="14.25" customHeight="1">
      <c r="B12" s="80"/>
      <c r="C12" s="43" t="s">
        <v>40</v>
      </c>
      <c r="D12" s="2"/>
      <c r="E12" s="43" t="s">
        <v>41</v>
      </c>
      <c r="F12" s="51"/>
      <c r="G12" s="31"/>
      <c r="H12" s="1"/>
      <c r="I12" s="43">
        <v>4</v>
      </c>
      <c r="J12" s="1"/>
      <c r="K12" s="43" t="s">
        <v>42</v>
      </c>
      <c r="L12" s="138">
        <v>650</v>
      </c>
      <c r="M12" s="139" t="s">
        <v>43</v>
      </c>
      <c r="N12" s="46">
        <v>550</v>
      </c>
      <c r="O12" s="40">
        <v>43085</v>
      </c>
      <c r="P12" s="292" t="s">
        <v>228</v>
      </c>
      <c r="Q12" s="102">
        <v>5</v>
      </c>
      <c r="R12" s="210">
        <v>23525</v>
      </c>
      <c r="S12" s="277"/>
      <c r="T12" s="45">
        <v>130</v>
      </c>
      <c r="U12" s="44">
        <v>130</v>
      </c>
      <c r="V12" s="266">
        <v>13745</v>
      </c>
      <c r="W12" s="267"/>
      <c r="X12" s="42"/>
      <c r="Y12" s="216"/>
      <c r="Z12" s="229"/>
      <c r="AA12" s="229"/>
      <c r="AB12" s="167" t="s">
        <v>176</v>
      </c>
      <c r="AC12" s="393">
        <v>17160</v>
      </c>
      <c r="AD12" s="42"/>
      <c r="AE12" s="309" t="s">
        <v>44</v>
      </c>
      <c r="AF12" s="322"/>
      <c r="AG12" s="75">
        <v>25770</v>
      </c>
      <c r="AH12" s="327" t="s">
        <v>45</v>
      </c>
    </row>
    <row r="13" spans="2:34" s="49" customFormat="1" ht="14.25" customHeight="1">
      <c r="B13" s="80"/>
      <c r="C13" s="43" t="s">
        <v>46</v>
      </c>
      <c r="D13" s="47"/>
      <c r="E13" s="28"/>
      <c r="F13" s="52" t="s">
        <v>47</v>
      </c>
      <c r="G13" s="43">
        <v>6</v>
      </c>
      <c r="H13" s="1"/>
      <c r="I13" s="43">
        <v>3</v>
      </c>
      <c r="J13" s="1"/>
      <c r="K13" s="43" t="s">
        <v>40</v>
      </c>
      <c r="L13" s="138">
        <v>630</v>
      </c>
      <c r="M13" s="139" t="s">
        <v>48</v>
      </c>
      <c r="N13" s="46">
        <v>525</v>
      </c>
      <c r="O13" s="40">
        <v>41755</v>
      </c>
      <c r="P13" s="293"/>
      <c r="Q13" s="102">
        <v>4</v>
      </c>
      <c r="R13" s="210">
        <v>22465</v>
      </c>
      <c r="S13" s="277"/>
      <c r="T13" s="45">
        <v>125</v>
      </c>
      <c r="U13" s="44">
        <v>125</v>
      </c>
      <c r="V13" s="266">
        <v>13215</v>
      </c>
      <c r="W13" s="267"/>
      <c r="X13" s="42"/>
      <c r="Y13" s="216"/>
      <c r="Z13" s="230"/>
      <c r="AA13" s="230"/>
      <c r="AB13" s="168"/>
      <c r="AC13" s="314"/>
      <c r="AD13" s="42"/>
      <c r="AE13" s="309" t="s">
        <v>49</v>
      </c>
      <c r="AF13" s="322"/>
      <c r="AG13" s="75">
        <v>26105</v>
      </c>
      <c r="AH13" s="328"/>
    </row>
    <row r="14" spans="2:34" s="49" customFormat="1" ht="14.25" customHeight="1">
      <c r="B14" s="81"/>
      <c r="C14" s="43" t="s">
        <v>41</v>
      </c>
      <c r="D14" s="51"/>
      <c r="E14" s="37"/>
      <c r="F14" s="50" t="s">
        <v>50</v>
      </c>
      <c r="G14" s="43">
        <v>5</v>
      </c>
      <c r="H14" s="1"/>
      <c r="I14" s="43">
        <v>2</v>
      </c>
      <c r="J14" s="1"/>
      <c r="K14" s="43" t="s">
        <v>46</v>
      </c>
      <c r="L14" s="138">
        <v>610</v>
      </c>
      <c r="M14" s="139" t="s">
        <v>47</v>
      </c>
      <c r="N14" s="46">
        <v>500</v>
      </c>
      <c r="O14" s="40">
        <v>40420</v>
      </c>
      <c r="P14" s="293"/>
      <c r="Q14" s="102">
        <v>3</v>
      </c>
      <c r="R14" s="210">
        <v>21985</v>
      </c>
      <c r="S14" s="277"/>
      <c r="T14" s="53">
        <v>120</v>
      </c>
      <c r="U14" s="44">
        <v>120</v>
      </c>
      <c r="V14" s="266">
        <v>12685</v>
      </c>
      <c r="W14" s="267"/>
      <c r="X14" s="42"/>
      <c r="Y14" s="216"/>
      <c r="Z14" s="195" t="s">
        <v>210</v>
      </c>
      <c r="AA14" s="389"/>
      <c r="AB14" s="234"/>
      <c r="AC14" s="231">
        <v>17160</v>
      </c>
      <c r="AD14" s="42"/>
      <c r="AE14" s="350" t="s">
        <v>170</v>
      </c>
      <c r="AF14" s="322"/>
      <c r="AG14" s="75">
        <v>26435</v>
      </c>
      <c r="AH14" s="325" t="s">
        <v>51</v>
      </c>
    </row>
    <row r="15" spans="2:34" s="49" customFormat="1" ht="14.25" customHeight="1">
      <c r="B15" s="78"/>
      <c r="C15" s="28"/>
      <c r="D15" s="52" t="s">
        <v>52</v>
      </c>
      <c r="E15" s="43">
        <v>6</v>
      </c>
      <c r="F15" s="41" t="s">
        <v>34</v>
      </c>
      <c r="G15" s="43">
        <v>4</v>
      </c>
      <c r="H15" s="1"/>
      <c r="I15" s="43">
        <v>1</v>
      </c>
      <c r="J15" s="2"/>
      <c r="K15" s="43" t="s">
        <v>31</v>
      </c>
      <c r="L15" s="138">
        <v>590</v>
      </c>
      <c r="M15" s="139" t="s">
        <v>38</v>
      </c>
      <c r="N15" s="46">
        <v>475</v>
      </c>
      <c r="O15" s="40">
        <v>39090</v>
      </c>
      <c r="P15" s="293"/>
      <c r="Q15" s="102">
        <v>2</v>
      </c>
      <c r="R15" s="210">
        <v>20460</v>
      </c>
      <c r="S15" s="277"/>
      <c r="T15" s="52"/>
      <c r="U15" s="45">
        <v>115</v>
      </c>
      <c r="V15" s="266">
        <v>12160</v>
      </c>
      <c r="W15" s="267"/>
      <c r="X15" s="42"/>
      <c r="Y15" s="216"/>
      <c r="Z15" s="390"/>
      <c r="AA15" s="391"/>
      <c r="AB15" s="392"/>
      <c r="AC15" s="232"/>
      <c r="AD15" s="42"/>
      <c r="AE15" s="309" t="s">
        <v>53</v>
      </c>
      <c r="AF15" s="322"/>
      <c r="AG15" s="75">
        <v>27100</v>
      </c>
      <c r="AH15" s="325"/>
    </row>
    <row r="16" spans="2:34" s="49" customFormat="1" ht="14.25" customHeight="1">
      <c r="B16" s="82"/>
      <c r="C16" s="37"/>
      <c r="D16" s="50" t="s">
        <v>50</v>
      </c>
      <c r="E16" s="43">
        <v>5</v>
      </c>
      <c r="F16" s="1"/>
      <c r="G16" s="43">
        <v>3</v>
      </c>
      <c r="H16" s="1"/>
      <c r="I16" s="45" t="s">
        <v>54</v>
      </c>
      <c r="J16" s="27"/>
      <c r="K16" s="27"/>
      <c r="L16" s="138">
        <v>550</v>
      </c>
      <c r="M16" s="139" t="s">
        <v>55</v>
      </c>
      <c r="N16" s="46">
        <v>450</v>
      </c>
      <c r="O16" s="40">
        <v>36425</v>
      </c>
      <c r="P16" s="293"/>
      <c r="Q16" s="102">
        <v>1</v>
      </c>
      <c r="R16" s="210">
        <v>19540</v>
      </c>
      <c r="S16" s="277"/>
      <c r="T16" s="50"/>
      <c r="U16" s="45">
        <v>110</v>
      </c>
      <c r="V16" s="266">
        <v>11630</v>
      </c>
      <c r="W16" s="267"/>
      <c r="X16" s="42"/>
      <c r="Y16" s="216"/>
      <c r="Z16" s="233" t="s">
        <v>175</v>
      </c>
      <c r="AA16" s="234"/>
      <c r="AB16" s="94" t="s">
        <v>174</v>
      </c>
      <c r="AC16" s="126">
        <v>11750</v>
      </c>
      <c r="AD16" s="42"/>
      <c r="AE16" s="309" t="s">
        <v>56</v>
      </c>
      <c r="AF16" s="322"/>
      <c r="AG16" s="75">
        <v>27770</v>
      </c>
      <c r="AH16" s="325"/>
    </row>
    <row r="17" spans="2:34" s="49" customFormat="1" ht="14.25" customHeight="1">
      <c r="B17" s="83" t="s">
        <v>43</v>
      </c>
      <c r="C17" s="38">
        <v>6</v>
      </c>
      <c r="D17" s="41" t="s">
        <v>57</v>
      </c>
      <c r="E17" s="43">
        <v>4</v>
      </c>
      <c r="F17" s="1"/>
      <c r="G17" s="43">
        <v>2</v>
      </c>
      <c r="H17" s="1"/>
      <c r="I17" s="45" t="s">
        <v>42</v>
      </c>
      <c r="J17" s="27"/>
      <c r="K17" s="27"/>
      <c r="L17" s="138">
        <v>535</v>
      </c>
      <c r="M17" s="139" t="s">
        <v>46</v>
      </c>
      <c r="N17" s="46">
        <v>430</v>
      </c>
      <c r="O17" s="40">
        <v>35425</v>
      </c>
      <c r="P17" s="283" t="s">
        <v>231</v>
      </c>
      <c r="Q17" s="284"/>
      <c r="R17" s="284"/>
      <c r="S17" s="285"/>
      <c r="T17" s="50"/>
      <c r="U17" s="45">
        <v>105</v>
      </c>
      <c r="V17" s="266">
        <v>11100</v>
      </c>
      <c r="W17" s="267"/>
      <c r="X17" s="42"/>
      <c r="Y17" s="216"/>
      <c r="Z17" s="235"/>
      <c r="AA17" s="236"/>
      <c r="AB17" s="94" t="s">
        <v>173</v>
      </c>
      <c r="AC17" s="127">
        <v>11750</v>
      </c>
      <c r="AD17" s="42"/>
      <c r="AE17" s="309" t="s">
        <v>58</v>
      </c>
      <c r="AF17" s="322"/>
      <c r="AG17" s="75">
        <v>28100</v>
      </c>
      <c r="AH17" s="325"/>
    </row>
    <row r="18" spans="2:34" s="49" customFormat="1" ht="14.25" customHeight="1">
      <c r="B18" s="80" t="s">
        <v>50</v>
      </c>
      <c r="C18" s="38">
        <v>5</v>
      </c>
      <c r="D18" s="1"/>
      <c r="E18" s="43">
        <v>3</v>
      </c>
      <c r="F18" s="1"/>
      <c r="G18" s="43">
        <v>1</v>
      </c>
      <c r="H18" s="1"/>
      <c r="I18" s="43" t="s">
        <v>40</v>
      </c>
      <c r="J18" s="48" t="s">
        <v>54</v>
      </c>
      <c r="K18" s="43">
        <v>10</v>
      </c>
      <c r="L18" s="138">
        <v>520</v>
      </c>
      <c r="M18" s="139" t="s">
        <v>40</v>
      </c>
      <c r="N18" s="46">
        <v>410</v>
      </c>
      <c r="O18" s="40">
        <v>34430</v>
      </c>
      <c r="P18" s="286"/>
      <c r="Q18" s="287"/>
      <c r="R18" s="287"/>
      <c r="S18" s="288"/>
      <c r="T18" s="50"/>
      <c r="U18" s="45">
        <v>100</v>
      </c>
      <c r="V18" s="266">
        <v>10570</v>
      </c>
      <c r="W18" s="267"/>
      <c r="X18" s="42"/>
      <c r="Y18" s="216"/>
      <c r="Z18" s="112" t="s">
        <v>211</v>
      </c>
      <c r="AA18" s="112"/>
      <c r="AB18" s="113"/>
      <c r="AC18" s="127">
        <v>8700</v>
      </c>
      <c r="AD18" s="42"/>
      <c r="AE18" s="309" t="s">
        <v>59</v>
      </c>
      <c r="AF18" s="322"/>
      <c r="AG18" s="75">
        <v>28435</v>
      </c>
      <c r="AH18" s="325"/>
    </row>
    <row r="19" spans="2:34" s="49" customFormat="1" ht="14.25" customHeight="1" thickBot="1">
      <c r="B19" s="80" t="s">
        <v>57</v>
      </c>
      <c r="C19" s="38">
        <v>4</v>
      </c>
      <c r="D19" s="1"/>
      <c r="E19" s="43">
        <v>2</v>
      </c>
      <c r="F19" s="1"/>
      <c r="G19" s="43" t="s">
        <v>54</v>
      </c>
      <c r="H19" s="1"/>
      <c r="I19" s="43" t="s">
        <v>46</v>
      </c>
      <c r="J19" s="41" t="s">
        <v>50</v>
      </c>
      <c r="K19" s="43">
        <v>9</v>
      </c>
      <c r="L19" s="138">
        <v>505</v>
      </c>
      <c r="M19" s="139" t="s">
        <v>42</v>
      </c>
      <c r="N19" s="46">
        <v>390</v>
      </c>
      <c r="O19" s="40">
        <v>33430</v>
      </c>
      <c r="P19" s="286"/>
      <c r="Q19" s="287"/>
      <c r="R19" s="287"/>
      <c r="S19" s="288"/>
      <c r="T19" s="50"/>
      <c r="U19" s="45">
        <v>95</v>
      </c>
      <c r="V19" s="266">
        <v>10045</v>
      </c>
      <c r="W19" s="267"/>
      <c r="X19" s="42"/>
      <c r="Y19" s="216"/>
      <c r="Z19" s="114" t="s">
        <v>61</v>
      </c>
      <c r="AA19" s="112"/>
      <c r="AB19" s="98"/>
      <c r="AC19" s="127">
        <v>8700</v>
      </c>
      <c r="AD19" s="42"/>
      <c r="AE19" s="309" t="s">
        <v>60</v>
      </c>
      <c r="AF19" s="322"/>
      <c r="AG19" s="75">
        <v>29100</v>
      </c>
      <c r="AH19" s="326"/>
    </row>
    <row r="20" spans="2:34" s="49" customFormat="1" ht="14.25" customHeight="1">
      <c r="B20" s="80"/>
      <c r="C20" s="38">
        <v>3</v>
      </c>
      <c r="D20" s="1"/>
      <c r="E20" s="43">
        <v>1</v>
      </c>
      <c r="F20" s="1"/>
      <c r="G20" s="43" t="s">
        <v>42</v>
      </c>
      <c r="H20" s="2"/>
      <c r="I20" s="43" t="s">
        <v>41</v>
      </c>
      <c r="J20" s="41" t="s">
        <v>57</v>
      </c>
      <c r="K20" s="43">
        <v>8</v>
      </c>
      <c r="L20" s="138">
        <v>490</v>
      </c>
      <c r="M20" s="139" t="s">
        <v>54</v>
      </c>
      <c r="N20" s="46">
        <v>370</v>
      </c>
      <c r="O20" s="40">
        <v>32430</v>
      </c>
      <c r="P20" s="286"/>
      <c r="Q20" s="287"/>
      <c r="R20" s="287"/>
      <c r="S20" s="288"/>
      <c r="T20" s="39"/>
      <c r="U20" s="45">
        <v>90</v>
      </c>
      <c r="V20" s="266">
        <v>9515</v>
      </c>
      <c r="W20" s="267"/>
      <c r="X20" s="42"/>
      <c r="Y20" s="216"/>
      <c r="Z20" s="240" t="s">
        <v>64</v>
      </c>
      <c r="AA20" s="241"/>
      <c r="AB20" s="237" t="s">
        <v>209</v>
      </c>
      <c r="AC20" s="238">
        <v>8700</v>
      </c>
      <c r="AD20" s="42"/>
      <c r="AE20" s="309" t="s">
        <v>62</v>
      </c>
      <c r="AF20" s="322"/>
      <c r="AG20" s="75">
        <v>29435</v>
      </c>
      <c r="AH20" s="327" t="s">
        <v>63</v>
      </c>
    </row>
    <row r="21" spans="2:34" s="49" customFormat="1" ht="14.25" customHeight="1">
      <c r="B21" s="80"/>
      <c r="C21" s="38">
        <v>2</v>
      </c>
      <c r="D21" s="1"/>
      <c r="E21" s="43" t="s">
        <v>54</v>
      </c>
      <c r="F21" s="1"/>
      <c r="G21" s="45" t="s">
        <v>40</v>
      </c>
      <c r="H21" s="27"/>
      <c r="I21" s="27"/>
      <c r="J21" s="1"/>
      <c r="K21" s="43">
        <v>7</v>
      </c>
      <c r="L21" s="138">
        <v>475</v>
      </c>
      <c r="M21" s="139" t="s">
        <v>43</v>
      </c>
      <c r="N21" s="46">
        <v>350</v>
      </c>
      <c r="O21" s="40">
        <v>31430</v>
      </c>
      <c r="P21" s="286"/>
      <c r="Q21" s="287"/>
      <c r="R21" s="287"/>
      <c r="S21" s="288"/>
      <c r="T21" s="103"/>
      <c r="U21" s="108"/>
      <c r="V21" s="108"/>
      <c r="W21" s="140"/>
      <c r="X21" s="42"/>
      <c r="Y21" s="216"/>
      <c r="Z21" s="242"/>
      <c r="AA21" s="243"/>
      <c r="AB21" s="168"/>
      <c r="AC21" s="239"/>
      <c r="AD21" s="42"/>
      <c r="AE21" s="340" t="s">
        <v>65</v>
      </c>
      <c r="AF21" s="322"/>
      <c r="AG21" s="75">
        <v>30100</v>
      </c>
      <c r="AH21" s="328"/>
    </row>
    <row r="22" spans="2:34" s="49" customFormat="1" ht="14.25" customHeight="1">
      <c r="B22" s="80"/>
      <c r="C22" s="38">
        <v>1</v>
      </c>
      <c r="D22" s="1"/>
      <c r="E22" s="43" t="s">
        <v>37</v>
      </c>
      <c r="F22" s="1"/>
      <c r="G22" s="45" t="s">
        <v>29</v>
      </c>
      <c r="H22" s="27"/>
      <c r="I22" s="27"/>
      <c r="J22" s="1"/>
      <c r="K22" s="43">
        <v>6</v>
      </c>
      <c r="L22" s="138">
        <v>460</v>
      </c>
      <c r="M22" s="139" t="s">
        <v>52</v>
      </c>
      <c r="N22" s="46">
        <v>330</v>
      </c>
      <c r="O22" s="40">
        <v>30430</v>
      </c>
      <c r="P22" s="289"/>
      <c r="Q22" s="290"/>
      <c r="R22" s="290"/>
      <c r="S22" s="291"/>
      <c r="T22" s="119"/>
      <c r="U22" s="120"/>
      <c r="V22" s="120"/>
      <c r="W22" s="141"/>
      <c r="X22" s="42"/>
      <c r="Y22" s="216"/>
      <c r="Z22" s="242"/>
      <c r="AA22" s="243"/>
      <c r="AB22" s="177" t="s">
        <v>67</v>
      </c>
      <c r="AC22" s="238">
        <v>6740</v>
      </c>
      <c r="AD22" s="42"/>
      <c r="AE22" s="309" t="s">
        <v>68</v>
      </c>
      <c r="AF22" s="322"/>
      <c r="AG22" s="75">
        <v>30430</v>
      </c>
      <c r="AH22" s="329" t="s">
        <v>69</v>
      </c>
    </row>
    <row r="23" spans="2:34" s="49" customFormat="1" ht="14.25" customHeight="1">
      <c r="B23" s="80"/>
      <c r="C23" s="38" t="s">
        <v>54</v>
      </c>
      <c r="D23" s="1"/>
      <c r="E23" s="43" t="s">
        <v>40</v>
      </c>
      <c r="F23" s="2"/>
      <c r="G23" s="43" t="s">
        <v>41</v>
      </c>
      <c r="H23" s="48" t="s">
        <v>42</v>
      </c>
      <c r="I23" s="43">
        <v>8</v>
      </c>
      <c r="J23" s="1"/>
      <c r="K23" s="43">
        <v>5</v>
      </c>
      <c r="L23" s="138">
        <v>445</v>
      </c>
      <c r="M23" s="139" t="s">
        <v>47</v>
      </c>
      <c r="N23" s="46">
        <v>310</v>
      </c>
      <c r="O23" s="40">
        <v>29435</v>
      </c>
      <c r="P23" s="42"/>
      <c r="Q23" s="42"/>
      <c r="R23" s="42"/>
      <c r="S23" s="42"/>
      <c r="T23" s="42"/>
      <c r="U23" s="42"/>
      <c r="V23" s="42"/>
      <c r="W23" s="142"/>
      <c r="X23" s="42"/>
      <c r="Y23" s="216"/>
      <c r="Z23" s="244"/>
      <c r="AA23" s="245"/>
      <c r="AB23" s="178"/>
      <c r="AC23" s="246"/>
      <c r="AD23" s="42"/>
      <c r="AE23" s="340" t="s">
        <v>70</v>
      </c>
      <c r="AF23" s="322"/>
      <c r="AG23" s="75">
        <v>31100</v>
      </c>
      <c r="AH23" s="329"/>
    </row>
    <row r="24" spans="2:34" s="49" customFormat="1" ht="14.25" customHeight="1">
      <c r="B24" s="80"/>
      <c r="C24" s="38" t="s">
        <v>37</v>
      </c>
      <c r="D24" s="1"/>
      <c r="E24" s="45" t="s">
        <v>29</v>
      </c>
      <c r="F24" s="27"/>
      <c r="G24" s="27"/>
      <c r="H24" s="41" t="s">
        <v>32</v>
      </c>
      <c r="I24" s="43">
        <v>7</v>
      </c>
      <c r="J24" s="1"/>
      <c r="K24" s="43">
        <v>4</v>
      </c>
      <c r="L24" s="138">
        <v>430</v>
      </c>
      <c r="M24" s="139" t="s">
        <v>38</v>
      </c>
      <c r="N24" s="46">
        <v>290</v>
      </c>
      <c r="O24" s="40">
        <v>28435</v>
      </c>
      <c r="P24" s="278" t="s">
        <v>184</v>
      </c>
      <c r="Q24" s="182"/>
      <c r="R24" s="182"/>
      <c r="S24" s="182"/>
      <c r="T24" s="264" t="s">
        <v>66</v>
      </c>
      <c r="U24" s="265"/>
      <c r="V24" s="265"/>
      <c r="W24" s="192"/>
      <c r="X24" s="42"/>
      <c r="Y24" s="216"/>
      <c r="Z24" s="112" t="s">
        <v>71</v>
      </c>
      <c r="AA24" s="112"/>
      <c r="AB24" s="113"/>
      <c r="AC24" s="128">
        <v>5140</v>
      </c>
      <c r="AD24" s="42"/>
      <c r="AE24" s="309" t="s">
        <v>72</v>
      </c>
      <c r="AF24" s="322"/>
      <c r="AG24" s="75">
        <v>31430</v>
      </c>
      <c r="AH24" s="329"/>
    </row>
    <row r="25" spans="2:34" s="49" customFormat="1" ht="14.25" customHeight="1" thickBot="1">
      <c r="B25" s="80"/>
      <c r="C25" s="38" t="s">
        <v>40</v>
      </c>
      <c r="D25" s="2"/>
      <c r="E25" s="43" t="s">
        <v>41</v>
      </c>
      <c r="F25" s="48" t="s">
        <v>40</v>
      </c>
      <c r="G25" s="43">
        <v>8</v>
      </c>
      <c r="H25" s="41" t="s">
        <v>57</v>
      </c>
      <c r="I25" s="43">
        <v>6</v>
      </c>
      <c r="J25" s="1"/>
      <c r="K25" s="43">
        <v>3</v>
      </c>
      <c r="L25" s="138">
        <v>415</v>
      </c>
      <c r="M25" s="139" t="s">
        <v>73</v>
      </c>
      <c r="N25" s="46">
        <v>275</v>
      </c>
      <c r="O25" s="40">
        <v>27435</v>
      </c>
      <c r="P25" s="38" t="s">
        <v>216</v>
      </c>
      <c r="Q25" s="146" t="s">
        <v>178</v>
      </c>
      <c r="R25" s="279" t="s">
        <v>179</v>
      </c>
      <c r="S25" s="280"/>
      <c r="T25" s="144" t="s">
        <v>1</v>
      </c>
      <c r="U25" s="76" t="s">
        <v>2</v>
      </c>
      <c r="V25" s="273" t="s">
        <v>217</v>
      </c>
      <c r="W25" s="274"/>
      <c r="X25" s="42"/>
      <c r="Y25" s="217"/>
      <c r="Z25" s="94" t="s">
        <v>74</v>
      </c>
      <c r="AA25" s="94"/>
      <c r="AB25" s="59"/>
      <c r="AC25" s="128">
        <v>5140</v>
      </c>
      <c r="AD25" s="42"/>
      <c r="AE25" s="309" t="s">
        <v>75</v>
      </c>
      <c r="AF25" s="322"/>
      <c r="AG25" s="75">
        <v>32095</v>
      </c>
      <c r="AH25" s="330"/>
    </row>
    <row r="26" spans="2:34" s="49" customFormat="1" ht="14.25" customHeight="1">
      <c r="B26" s="80"/>
      <c r="C26" s="44" t="s">
        <v>46</v>
      </c>
      <c r="D26" s="27"/>
      <c r="E26" s="27"/>
      <c r="F26" s="41" t="s">
        <v>50</v>
      </c>
      <c r="G26" s="43">
        <v>7</v>
      </c>
      <c r="H26" s="1"/>
      <c r="I26" s="43">
        <v>5</v>
      </c>
      <c r="J26" s="1"/>
      <c r="K26" s="43">
        <v>2</v>
      </c>
      <c r="L26" s="138">
        <v>400</v>
      </c>
      <c r="M26" s="139" t="s">
        <v>76</v>
      </c>
      <c r="N26" s="46">
        <v>260</v>
      </c>
      <c r="O26" s="40">
        <v>26435</v>
      </c>
      <c r="P26" s="207" t="s">
        <v>183</v>
      </c>
      <c r="Q26" s="101">
        <v>14</v>
      </c>
      <c r="R26" s="281">
        <v>44875</v>
      </c>
      <c r="S26" s="282"/>
      <c r="T26" s="96" t="s">
        <v>0</v>
      </c>
      <c r="U26" s="32" t="s">
        <v>188</v>
      </c>
      <c r="V26" s="235"/>
      <c r="W26" s="275"/>
      <c r="X26" s="42"/>
      <c r="Y26" s="82"/>
      <c r="Z26" s="111"/>
      <c r="AA26" s="111"/>
      <c r="AB26" s="111"/>
      <c r="AC26" s="129"/>
      <c r="AD26" s="42"/>
      <c r="AE26" s="309" t="s">
        <v>77</v>
      </c>
      <c r="AF26" s="322"/>
      <c r="AG26" s="75">
        <v>32430</v>
      </c>
      <c r="AH26" s="323" t="s">
        <v>78</v>
      </c>
    </row>
    <row r="27" spans="2:34" s="49" customFormat="1" ht="14.25" customHeight="1">
      <c r="B27" s="81"/>
      <c r="C27" s="44" t="s">
        <v>41</v>
      </c>
      <c r="D27" s="27"/>
      <c r="E27" s="27"/>
      <c r="F27" s="41" t="s">
        <v>57</v>
      </c>
      <c r="G27" s="43">
        <v>6</v>
      </c>
      <c r="H27" s="1"/>
      <c r="I27" s="43">
        <v>4</v>
      </c>
      <c r="J27" s="1"/>
      <c r="K27" s="43">
        <v>1</v>
      </c>
      <c r="L27" s="138">
        <v>385</v>
      </c>
      <c r="M27" s="139" t="s">
        <v>79</v>
      </c>
      <c r="N27" s="46">
        <v>245</v>
      </c>
      <c r="O27" s="40">
        <v>25435</v>
      </c>
      <c r="P27" s="208"/>
      <c r="Q27" s="102">
        <v>13</v>
      </c>
      <c r="R27" s="210">
        <v>42155</v>
      </c>
      <c r="S27" s="211"/>
      <c r="T27" s="55">
        <v>14</v>
      </c>
      <c r="U27" s="40">
        <v>40630</v>
      </c>
      <c r="V27" s="190">
        <v>36260</v>
      </c>
      <c r="W27" s="191"/>
      <c r="X27" s="100"/>
      <c r="Y27" s="298" t="s">
        <v>201</v>
      </c>
      <c r="Z27" s="186" t="s">
        <v>4</v>
      </c>
      <c r="AA27" s="187"/>
      <c r="AB27" s="188"/>
      <c r="AC27" s="127">
        <v>54450</v>
      </c>
      <c r="AD27" s="42"/>
      <c r="AE27" s="309" t="s">
        <v>80</v>
      </c>
      <c r="AF27" s="322"/>
      <c r="AG27" s="75">
        <v>33095</v>
      </c>
      <c r="AH27" s="324"/>
    </row>
    <row r="28" spans="2:34" s="49" customFormat="1" ht="14.25" customHeight="1">
      <c r="B28" s="78"/>
      <c r="C28" s="56"/>
      <c r="D28" s="27"/>
      <c r="E28" s="27"/>
      <c r="F28" s="1"/>
      <c r="G28" s="43">
        <v>5</v>
      </c>
      <c r="H28" s="1"/>
      <c r="I28" s="43">
        <v>3</v>
      </c>
      <c r="J28" s="1"/>
      <c r="K28" s="43" t="s">
        <v>54</v>
      </c>
      <c r="L28" s="138">
        <v>370</v>
      </c>
      <c r="M28" s="139" t="s">
        <v>81</v>
      </c>
      <c r="N28" s="46">
        <v>230</v>
      </c>
      <c r="O28" s="40">
        <v>24440</v>
      </c>
      <c r="P28" s="208"/>
      <c r="Q28" s="102">
        <v>12</v>
      </c>
      <c r="R28" s="210">
        <v>40930</v>
      </c>
      <c r="S28" s="211"/>
      <c r="T28" s="55">
        <v>13</v>
      </c>
      <c r="U28" s="40">
        <v>37840</v>
      </c>
      <c r="V28" s="190">
        <v>29370</v>
      </c>
      <c r="W28" s="191"/>
      <c r="X28" s="42"/>
      <c r="Y28" s="299"/>
      <c r="Z28" s="186" t="s">
        <v>82</v>
      </c>
      <c r="AA28" s="187"/>
      <c r="AB28" s="189"/>
      <c r="AC28" s="127">
        <v>45250</v>
      </c>
      <c r="AD28" s="42"/>
      <c r="AE28" s="309" t="s">
        <v>83</v>
      </c>
      <c r="AF28" s="322"/>
      <c r="AG28" s="75">
        <v>33430</v>
      </c>
      <c r="AH28" s="329" t="s">
        <v>84</v>
      </c>
    </row>
    <row r="29" spans="2:34" s="49" customFormat="1" ht="14.25" customHeight="1">
      <c r="B29" s="78"/>
      <c r="C29" s="27"/>
      <c r="D29" s="27"/>
      <c r="E29" s="27"/>
      <c r="F29" s="1"/>
      <c r="G29" s="43">
        <v>4</v>
      </c>
      <c r="H29" s="1"/>
      <c r="I29" s="43">
        <v>2</v>
      </c>
      <c r="J29" s="1"/>
      <c r="K29" s="43" t="s">
        <v>42</v>
      </c>
      <c r="L29" s="138">
        <v>360</v>
      </c>
      <c r="M29" s="139" t="s">
        <v>46</v>
      </c>
      <c r="N29" s="46">
        <v>220</v>
      </c>
      <c r="O29" s="40">
        <v>23770</v>
      </c>
      <c r="P29" s="208"/>
      <c r="Q29" s="102">
        <v>11</v>
      </c>
      <c r="R29" s="210">
        <v>37175</v>
      </c>
      <c r="S29" s="211"/>
      <c r="T29" s="46">
        <v>12</v>
      </c>
      <c r="U29" s="40">
        <v>36690</v>
      </c>
      <c r="V29" s="190">
        <v>26480</v>
      </c>
      <c r="W29" s="191"/>
      <c r="X29" s="42"/>
      <c r="Y29" s="299"/>
      <c r="Z29" s="186" t="s">
        <v>85</v>
      </c>
      <c r="AA29" s="187"/>
      <c r="AB29" s="188"/>
      <c r="AC29" s="127">
        <v>31145</v>
      </c>
      <c r="AD29" s="42"/>
      <c r="AE29" s="340" t="s">
        <v>86</v>
      </c>
      <c r="AF29" s="322"/>
      <c r="AG29" s="75">
        <v>34095</v>
      </c>
      <c r="AH29" s="329"/>
    </row>
    <row r="30" spans="2:34" s="49" customFormat="1" ht="14.25" customHeight="1">
      <c r="B30" s="78"/>
      <c r="C30" s="27"/>
      <c r="D30" s="27"/>
      <c r="E30" s="27"/>
      <c r="F30" s="1"/>
      <c r="G30" s="43">
        <v>3</v>
      </c>
      <c r="H30" s="1"/>
      <c r="I30" s="43">
        <v>1</v>
      </c>
      <c r="J30" s="1"/>
      <c r="K30" s="43" t="s">
        <v>30</v>
      </c>
      <c r="L30" s="138">
        <v>350</v>
      </c>
      <c r="M30" s="139" t="s">
        <v>30</v>
      </c>
      <c r="N30" s="46">
        <v>210</v>
      </c>
      <c r="O30" s="40">
        <v>23105</v>
      </c>
      <c r="P30" s="276"/>
      <c r="Q30" s="102">
        <v>10</v>
      </c>
      <c r="R30" s="210">
        <v>34880</v>
      </c>
      <c r="S30" s="211"/>
      <c r="T30" s="46">
        <v>11</v>
      </c>
      <c r="U30" s="40">
        <v>32650</v>
      </c>
      <c r="V30" s="190">
        <v>17160</v>
      </c>
      <c r="W30" s="191"/>
      <c r="X30" s="42"/>
      <c r="Y30" s="299"/>
      <c r="Z30" s="186" t="s">
        <v>87</v>
      </c>
      <c r="AA30" s="187"/>
      <c r="AB30" s="188"/>
      <c r="AC30" s="127">
        <v>22530</v>
      </c>
      <c r="AD30" s="42"/>
      <c r="AE30" s="309" t="s">
        <v>88</v>
      </c>
      <c r="AF30" s="322"/>
      <c r="AG30" s="75">
        <v>34430</v>
      </c>
      <c r="AH30" s="329"/>
    </row>
    <row r="31" spans="2:34" s="49" customFormat="1" ht="14.25" customHeight="1" thickBot="1">
      <c r="B31" s="78"/>
      <c r="C31" s="27"/>
      <c r="D31" s="27"/>
      <c r="E31" s="27"/>
      <c r="F31" s="1"/>
      <c r="G31" s="43">
        <v>2</v>
      </c>
      <c r="H31" s="1"/>
      <c r="I31" s="43" t="s">
        <v>54</v>
      </c>
      <c r="J31" s="1"/>
      <c r="K31" s="43" t="s">
        <v>46</v>
      </c>
      <c r="L31" s="138">
        <v>340</v>
      </c>
      <c r="M31" s="139" t="s">
        <v>42</v>
      </c>
      <c r="N31" s="46">
        <v>200</v>
      </c>
      <c r="O31" s="40">
        <v>22440</v>
      </c>
      <c r="P31" s="204" t="s">
        <v>180</v>
      </c>
      <c r="Q31" s="102">
        <v>9</v>
      </c>
      <c r="R31" s="210">
        <v>28630</v>
      </c>
      <c r="S31" s="211"/>
      <c r="T31" s="46">
        <v>10</v>
      </c>
      <c r="U31" s="40">
        <v>29960</v>
      </c>
      <c r="V31" s="190">
        <v>11750</v>
      </c>
      <c r="W31" s="191"/>
      <c r="X31" s="42"/>
      <c r="Y31" s="300"/>
      <c r="Z31" s="349" t="s">
        <v>89</v>
      </c>
      <c r="AA31" s="260"/>
      <c r="AB31" s="260"/>
      <c r="AC31" s="261"/>
      <c r="AD31" s="42"/>
      <c r="AE31" s="340" t="s">
        <v>90</v>
      </c>
      <c r="AF31" s="322"/>
      <c r="AG31" s="75">
        <v>35095</v>
      </c>
      <c r="AH31" s="330"/>
    </row>
    <row r="32" spans="2:34" s="49" customFormat="1" ht="14.25" customHeight="1">
      <c r="B32" s="78"/>
      <c r="C32" s="27"/>
      <c r="D32" s="48" t="s">
        <v>29</v>
      </c>
      <c r="E32" s="43">
        <v>6</v>
      </c>
      <c r="F32" s="1"/>
      <c r="G32" s="43">
        <v>1</v>
      </c>
      <c r="H32" s="1"/>
      <c r="I32" s="43" t="s">
        <v>37</v>
      </c>
      <c r="J32" s="2"/>
      <c r="K32" s="43" t="s">
        <v>31</v>
      </c>
      <c r="L32" s="138">
        <v>330</v>
      </c>
      <c r="M32" s="139" t="s">
        <v>36</v>
      </c>
      <c r="N32" s="46">
        <v>190</v>
      </c>
      <c r="O32" s="40">
        <v>21775</v>
      </c>
      <c r="P32" s="205"/>
      <c r="Q32" s="102">
        <v>8</v>
      </c>
      <c r="R32" s="210">
        <v>27655</v>
      </c>
      <c r="S32" s="211"/>
      <c r="T32" s="46">
        <v>9</v>
      </c>
      <c r="U32" s="40">
        <v>25770</v>
      </c>
      <c r="V32" s="190">
        <v>8700</v>
      </c>
      <c r="W32" s="191"/>
      <c r="X32" s="42"/>
      <c r="Y32" s="78"/>
      <c r="Z32" s="42"/>
      <c r="AA32" s="42"/>
      <c r="AB32" s="42"/>
      <c r="AC32" s="130"/>
      <c r="AD32" s="42"/>
      <c r="AE32" s="309" t="s">
        <v>91</v>
      </c>
      <c r="AF32" s="322"/>
      <c r="AG32" s="75">
        <v>35425</v>
      </c>
      <c r="AH32" s="323" t="s">
        <v>92</v>
      </c>
    </row>
    <row r="33" spans="2:34" s="49" customFormat="1" ht="14.25" customHeight="1">
      <c r="B33" s="78"/>
      <c r="C33" s="27"/>
      <c r="D33" s="41" t="s">
        <v>50</v>
      </c>
      <c r="E33" s="43">
        <v>5</v>
      </c>
      <c r="F33" s="1"/>
      <c r="G33" s="43" t="s">
        <v>54</v>
      </c>
      <c r="H33" s="1"/>
      <c r="I33" s="45" t="s">
        <v>40</v>
      </c>
      <c r="J33" s="54"/>
      <c r="K33" s="56"/>
      <c r="L33" s="138">
        <v>320</v>
      </c>
      <c r="M33" s="139" t="s">
        <v>43</v>
      </c>
      <c r="N33" s="46">
        <v>180</v>
      </c>
      <c r="O33" s="40">
        <v>21110</v>
      </c>
      <c r="P33" s="205"/>
      <c r="Q33" s="102">
        <v>7</v>
      </c>
      <c r="R33" s="210">
        <v>24835</v>
      </c>
      <c r="S33" s="211"/>
      <c r="T33" s="46">
        <v>8</v>
      </c>
      <c r="U33" s="40">
        <v>24700</v>
      </c>
      <c r="V33" s="190">
        <v>6740</v>
      </c>
      <c r="W33" s="191"/>
      <c r="X33" s="42"/>
      <c r="Y33" s="131" t="s">
        <v>93</v>
      </c>
      <c r="Z33" s="169" t="s">
        <v>94</v>
      </c>
      <c r="AA33" s="170"/>
      <c r="AB33" s="171"/>
      <c r="AC33" s="127">
        <v>54450</v>
      </c>
      <c r="AD33" s="42"/>
      <c r="AE33" s="340" t="s">
        <v>95</v>
      </c>
      <c r="AF33" s="322"/>
      <c r="AG33" s="75">
        <v>36095</v>
      </c>
      <c r="AH33" s="324"/>
    </row>
    <row r="34" spans="2:34" s="49" customFormat="1" ht="14.25" customHeight="1">
      <c r="B34" s="78"/>
      <c r="C34" s="27"/>
      <c r="D34" s="41" t="s">
        <v>34</v>
      </c>
      <c r="E34" s="43">
        <v>4</v>
      </c>
      <c r="F34" s="1"/>
      <c r="G34" s="43" t="s">
        <v>37</v>
      </c>
      <c r="H34" s="1"/>
      <c r="I34" s="45" t="s">
        <v>29</v>
      </c>
      <c r="J34" s="47"/>
      <c r="K34" s="27"/>
      <c r="L34" s="138">
        <v>310</v>
      </c>
      <c r="M34" s="139" t="s">
        <v>52</v>
      </c>
      <c r="N34" s="46">
        <v>170</v>
      </c>
      <c r="O34" s="40">
        <v>20440</v>
      </c>
      <c r="P34" s="206"/>
      <c r="Q34" s="102">
        <v>6</v>
      </c>
      <c r="R34" s="210">
        <v>23980</v>
      </c>
      <c r="S34" s="211"/>
      <c r="T34" s="46">
        <v>7</v>
      </c>
      <c r="U34" s="40">
        <v>21710</v>
      </c>
      <c r="V34" s="190">
        <v>5140</v>
      </c>
      <c r="W34" s="191"/>
      <c r="X34" s="42"/>
      <c r="Y34" s="132" t="s">
        <v>96</v>
      </c>
      <c r="Z34" s="169" t="s">
        <v>97</v>
      </c>
      <c r="AA34" s="170"/>
      <c r="AB34" s="171"/>
      <c r="AC34" s="127">
        <v>45250</v>
      </c>
      <c r="AD34" s="42"/>
      <c r="AE34" s="309" t="s">
        <v>98</v>
      </c>
      <c r="AF34" s="322"/>
      <c r="AG34" s="75">
        <v>36425</v>
      </c>
      <c r="AH34" s="329" t="s">
        <v>99</v>
      </c>
    </row>
    <row r="35" spans="2:34" s="49" customFormat="1" ht="14.25" customHeight="1">
      <c r="B35" s="78"/>
      <c r="C35" s="27"/>
      <c r="D35" s="1"/>
      <c r="E35" s="43">
        <v>3</v>
      </c>
      <c r="F35" s="1"/>
      <c r="G35" s="43" t="s">
        <v>40</v>
      </c>
      <c r="H35" s="2"/>
      <c r="I35" s="45" t="s">
        <v>41</v>
      </c>
      <c r="J35" s="47"/>
      <c r="K35" s="27"/>
      <c r="L35" s="138">
        <v>300</v>
      </c>
      <c r="M35" s="139" t="s">
        <v>47</v>
      </c>
      <c r="N35" s="46">
        <v>160</v>
      </c>
      <c r="O35" s="40">
        <v>19775</v>
      </c>
      <c r="P35" s="207" t="s">
        <v>181</v>
      </c>
      <c r="Q35" s="102">
        <v>5</v>
      </c>
      <c r="R35" s="210">
        <v>20590</v>
      </c>
      <c r="S35" s="211"/>
      <c r="T35" s="46">
        <v>6</v>
      </c>
      <c r="U35" s="40">
        <v>20790</v>
      </c>
      <c r="V35" s="190">
        <v>4220</v>
      </c>
      <c r="W35" s="191"/>
      <c r="X35" s="42"/>
      <c r="Y35" s="132" t="s">
        <v>100</v>
      </c>
      <c r="Z35" s="169" t="s">
        <v>101</v>
      </c>
      <c r="AA35" s="170"/>
      <c r="AB35" s="171"/>
      <c r="AC35" s="127">
        <v>39555</v>
      </c>
      <c r="AD35" s="42"/>
      <c r="AE35" s="309" t="s">
        <v>102</v>
      </c>
      <c r="AF35" s="322"/>
      <c r="AG35" s="75">
        <v>37425</v>
      </c>
      <c r="AH35" s="329"/>
    </row>
    <row r="36" spans="2:34" s="49" customFormat="1" ht="14.25" customHeight="1">
      <c r="B36" s="78"/>
      <c r="C36" s="27"/>
      <c r="D36" s="1"/>
      <c r="E36" s="43">
        <v>2</v>
      </c>
      <c r="F36" s="1"/>
      <c r="G36" s="45" t="s">
        <v>46</v>
      </c>
      <c r="H36" s="54"/>
      <c r="I36" s="53"/>
      <c r="J36" s="47"/>
      <c r="K36" s="27"/>
      <c r="L36" s="138">
        <v>290</v>
      </c>
      <c r="M36" s="139" t="s">
        <v>103</v>
      </c>
      <c r="N36" s="46">
        <v>150</v>
      </c>
      <c r="O36" s="40">
        <v>19110</v>
      </c>
      <c r="P36" s="208"/>
      <c r="Q36" s="102">
        <v>4</v>
      </c>
      <c r="R36" s="210">
        <v>19675</v>
      </c>
      <c r="S36" s="211"/>
      <c r="T36" s="46">
        <v>5</v>
      </c>
      <c r="U36" s="40">
        <v>18910</v>
      </c>
      <c r="V36" s="190">
        <v>3740</v>
      </c>
      <c r="W36" s="191"/>
      <c r="X36" s="42"/>
      <c r="Y36" s="132" t="s">
        <v>104</v>
      </c>
      <c r="Z36" s="169" t="s">
        <v>105</v>
      </c>
      <c r="AA36" s="170"/>
      <c r="AB36" s="171"/>
      <c r="AC36" s="127">
        <v>31145</v>
      </c>
      <c r="AD36" s="42"/>
      <c r="AE36" s="309" t="s">
        <v>106</v>
      </c>
      <c r="AF36" s="322"/>
      <c r="AG36" s="75">
        <v>37760</v>
      </c>
      <c r="AH36" s="329"/>
    </row>
    <row r="37" spans="2:34" s="49" customFormat="1" ht="14.25" customHeight="1">
      <c r="B37" s="83"/>
      <c r="C37" s="38">
        <v>6</v>
      </c>
      <c r="D37" s="1"/>
      <c r="E37" s="43">
        <v>1</v>
      </c>
      <c r="F37" s="2"/>
      <c r="G37" s="45" t="s">
        <v>41</v>
      </c>
      <c r="H37" s="47"/>
      <c r="I37" s="28"/>
      <c r="J37" s="47"/>
      <c r="K37" s="27"/>
      <c r="L37" s="138">
        <v>280</v>
      </c>
      <c r="M37" s="139" t="s">
        <v>73</v>
      </c>
      <c r="N37" s="46">
        <v>140</v>
      </c>
      <c r="O37" s="40">
        <v>18445</v>
      </c>
      <c r="P37" s="208"/>
      <c r="Q37" s="102">
        <v>3</v>
      </c>
      <c r="R37" s="210">
        <v>19470</v>
      </c>
      <c r="S37" s="211"/>
      <c r="T37" s="46">
        <v>4</v>
      </c>
      <c r="U37" s="40">
        <v>18060</v>
      </c>
      <c r="V37" s="190"/>
      <c r="W37" s="192"/>
      <c r="X37" s="42"/>
      <c r="Y37" s="133" t="s">
        <v>107</v>
      </c>
      <c r="Z37" s="169" t="s">
        <v>108</v>
      </c>
      <c r="AA37" s="170"/>
      <c r="AB37" s="171"/>
      <c r="AC37" s="125">
        <v>22530</v>
      </c>
      <c r="AD37" s="42"/>
      <c r="AE37" s="309" t="s">
        <v>109</v>
      </c>
      <c r="AF37" s="322"/>
      <c r="AG37" s="75">
        <v>38425</v>
      </c>
      <c r="AH37" s="329"/>
    </row>
    <row r="38" spans="2:34" s="49" customFormat="1" ht="14.25" customHeight="1">
      <c r="B38" s="80"/>
      <c r="C38" s="38">
        <v>5</v>
      </c>
      <c r="D38" s="1"/>
      <c r="E38" s="45" t="s">
        <v>54</v>
      </c>
      <c r="F38" s="54"/>
      <c r="G38" s="53"/>
      <c r="H38" s="47"/>
      <c r="I38" s="28"/>
      <c r="J38" s="47"/>
      <c r="K38" s="27"/>
      <c r="L38" s="138">
        <v>270</v>
      </c>
      <c r="M38" s="139" t="s">
        <v>76</v>
      </c>
      <c r="N38" s="46">
        <v>130</v>
      </c>
      <c r="O38" s="40">
        <v>17780</v>
      </c>
      <c r="P38" s="208"/>
      <c r="Q38" s="102">
        <v>2</v>
      </c>
      <c r="R38" s="210">
        <v>19400</v>
      </c>
      <c r="S38" s="211"/>
      <c r="T38" s="55">
        <v>3</v>
      </c>
      <c r="U38" s="40">
        <v>17830</v>
      </c>
      <c r="V38" s="190"/>
      <c r="W38" s="192"/>
      <c r="X38" s="42"/>
      <c r="Y38" s="132" t="s">
        <v>110</v>
      </c>
      <c r="Z38" s="341" t="s">
        <v>111</v>
      </c>
      <c r="AA38" s="184" t="s">
        <v>112</v>
      </c>
      <c r="AB38" s="185"/>
      <c r="AC38" s="163">
        <v>29080</v>
      </c>
      <c r="AD38" s="42"/>
      <c r="AE38" s="309" t="s">
        <v>113</v>
      </c>
      <c r="AF38" s="322"/>
      <c r="AG38" s="75">
        <v>39090</v>
      </c>
      <c r="AH38" s="333"/>
    </row>
    <row r="39" spans="2:34" s="49" customFormat="1" ht="14.25" customHeight="1" thickBot="1">
      <c r="B39" s="80" t="s">
        <v>41</v>
      </c>
      <c r="C39" s="38">
        <v>4</v>
      </c>
      <c r="D39" s="1"/>
      <c r="E39" s="45" t="s">
        <v>42</v>
      </c>
      <c r="F39" s="47"/>
      <c r="G39" s="28"/>
      <c r="H39" s="47"/>
      <c r="I39" s="28"/>
      <c r="J39" s="47"/>
      <c r="K39" s="27"/>
      <c r="L39" s="138">
        <v>260</v>
      </c>
      <c r="M39" s="139" t="s">
        <v>79</v>
      </c>
      <c r="N39" s="46">
        <v>120</v>
      </c>
      <c r="O39" s="40">
        <v>17110</v>
      </c>
      <c r="P39" s="209"/>
      <c r="Q39" s="102">
        <v>1</v>
      </c>
      <c r="R39" s="210">
        <v>19150</v>
      </c>
      <c r="S39" s="211"/>
      <c r="T39" s="55">
        <v>2</v>
      </c>
      <c r="U39" s="40">
        <v>17770</v>
      </c>
      <c r="V39" s="190"/>
      <c r="W39" s="192"/>
      <c r="X39" s="42"/>
      <c r="Y39" s="132" t="s">
        <v>115</v>
      </c>
      <c r="Z39" s="342"/>
      <c r="AA39" s="344" t="s">
        <v>116</v>
      </c>
      <c r="AB39" s="183"/>
      <c r="AC39" s="163">
        <v>25010</v>
      </c>
      <c r="AD39" s="42"/>
      <c r="AE39" s="309" t="s">
        <v>117</v>
      </c>
      <c r="AF39" s="322"/>
      <c r="AG39" s="75">
        <v>39425</v>
      </c>
      <c r="AH39" s="334"/>
    </row>
    <row r="40" spans="2:34" s="49" customFormat="1" ht="14.25" customHeight="1">
      <c r="B40" s="80" t="s">
        <v>50</v>
      </c>
      <c r="C40" s="38">
        <v>3</v>
      </c>
      <c r="D40" s="1"/>
      <c r="E40" s="45" t="s">
        <v>40</v>
      </c>
      <c r="F40" s="47"/>
      <c r="G40" s="28"/>
      <c r="H40" s="47"/>
      <c r="I40" s="28"/>
      <c r="J40" s="47"/>
      <c r="K40" s="27"/>
      <c r="L40" s="138">
        <v>250</v>
      </c>
      <c r="M40" s="139" t="s">
        <v>118</v>
      </c>
      <c r="N40" s="46">
        <v>110</v>
      </c>
      <c r="O40" s="40">
        <v>16445</v>
      </c>
      <c r="P40" s="195" t="s">
        <v>193</v>
      </c>
      <c r="Q40" s="196"/>
      <c r="R40" s="196"/>
      <c r="S40" s="197"/>
      <c r="T40" s="55">
        <v>1</v>
      </c>
      <c r="U40" s="40">
        <v>17710</v>
      </c>
      <c r="V40" s="190"/>
      <c r="W40" s="192"/>
      <c r="X40" s="42"/>
      <c r="Y40" s="132" t="s">
        <v>50</v>
      </c>
      <c r="Z40" s="342"/>
      <c r="AA40" s="345" t="s">
        <v>120</v>
      </c>
      <c r="AB40" s="346"/>
      <c r="AC40" s="164">
        <v>21070</v>
      </c>
      <c r="AD40" s="42"/>
      <c r="AE40" s="309" t="s">
        <v>121</v>
      </c>
      <c r="AF40" s="322"/>
      <c r="AG40" s="75">
        <v>40420</v>
      </c>
      <c r="AH40" s="323" t="s">
        <v>218</v>
      </c>
    </row>
    <row r="41" spans="2:34" s="49" customFormat="1" ht="14.25" customHeight="1">
      <c r="B41" s="80" t="s">
        <v>57</v>
      </c>
      <c r="C41" s="38">
        <v>2</v>
      </c>
      <c r="D41" s="1"/>
      <c r="E41" s="45" t="s">
        <v>46</v>
      </c>
      <c r="F41" s="47"/>
      <c r="G41" s="28"/>
      <c r="H41" s="47"/>
      <c r="I41" s="28"/>
      <c r="J41" s="47"/>
      <c r="K41" s="27"/>
      <c r="L41" s="138">
        <v>240</v>
      </c>
      <c r="M41" s="139" t="s">
        <v>122</v>
      </c>
      <c r="N41" s="46">
        <v>100</v>
      </c>
      <c r="O41" s="40">
        <v>15780</v>
      </c>
      <c r="P41" s="198"/>
      <c r="Q41" s="199"/>
      <c r="R41" s="199"/>
      <c r="S41" s="200"/>
      <c r="T41" s="45" t="s">
        <v>114</v>
      </c>
      <c r="U41" s="40">
        <v>17710</v>
      </c>
      <c r="V41" s="190"/>
      <c r="W41" s="192"/>
      <c r="X41" s="42"/>
      <c r="Y41" s="132" t="s">
        <v>124</v>
      </c>
      <c r="Z41" s="343"/>
      <c r="AA41" s="345" t="s">
        <v>125</v>
      </c>
      <c r="AB41" s="346"/>
      <c r="AC41" s="164">
        <v>18350</v>
      </c>
      <c r="AD41" s="42"/>
      <c r="AE41" s="309" t="s">
        <v>126</v>
      </c>
      <c r="AF41" s="322"/>
      <c r="AG41" s="75">
        <v>41420</v>
      </c>
      <c r="AH41" s="324"/>
    </row>
    <row r="42" spans="2:34" s="49" customFormat="1" ht="14.25" customHeight="1" thickBot="1">
      <c r="B42" s="80"/>
      <c r="C42" s="38">
        <v>1</v>
      </c>
      <c r="D42" s="2"/>
      <c r="E42" s="45" t="s">
        <v>41</v>
      </c>
      <c r="F42" s="47"/>
      <c r="G42" s="28"/>
      <c r="H42" s="47"/>
      <c r="I42" s="28"/>
      <c r="J42" s="47"/>
      <c r="K42" s="27"/>
      <c r="L42" s="138">
        <v>230</v>
      </c>
      <c r="M42" s="139" t="s">
        <v>127</v>
      </c>
      <c r="N42" s="46">
        <v>90</v>
      </c>
      <c r="O42" s="40">
        <v>15115</v>
      </c>
      <c r="P42" s="198"/>
      <c r="Q42" s="199"/>
      <c r="R42" s="199"/>
      <c r="S42" s="200"/>
      <c r="T42" s="45" t="s">
        <v>119</v>
      </c>
      <c r="U42" s="40">
        <v>15390</v>
      </c>
      <c r="V42" s="190"/>
      <c r="W42" s="192"/>
      <c r="X42" s="42"/>
      <c r="Y42" s="132" t="s">
        <v>128</v>
      </c>
      <c r="Z42" s="341" t="s">
        <v>129</v>
      </c>
      <c r="AA42" s="347" t="s">
        <v>130</v>
      </c>
      <c r="AB42" s="348"/>
      <c r="AC42" s="164">
        <v>21070</v>
      </c>
      <c r="AD42" s="42"/>
      <c r="AE42" s="309" t="s">
        <v>131</v>
      </c>
      <c r="AF42" s="322"/>
      <c r="AG42" s="75">
        <v>41775</v>
      </c>
      <c r="AH42" s="57">
        <v>500</v>
      </c>
    </row>
    <row r="43" spans="2:34" s="49" customFormat="1" ht="14.25" customHeight="1">
      <c r="B43" s="80"/>
      <c r="C43" s="44" t="s">
        <v>48</v>
      </c>
      <c r="D43" s="54"/>
      <c r="E43" s="53"/>
      <c r="F43" s="47"/>
      <c r="G43" s="28"/>
      <c r="H43" s="47"/>
      <c r="I43" s="28"/>
      <c r="J43" s="47"/>
      <c r="K43" s="27"/>
      <c r="L43" s="138">
        <v>220</v>
      </c>
      <c r="M43" s="136"/>
      <c r="N43" s="46"/>
      <c r="O43" s="40">
        <v>14450</v>
      </c>
      <c r="P43" s="201"/>
      <c r="Q43" s="202"/>
      <c r="R43" s="202"/>
      <c r="S43" s="203"/>
      <c r="T43" s="44" t="s">
        <v>123</v>
      </c>
      <c r="U43" s="40">
        <v>15100</v>
      </c>
      <c r="V43" s="190"/>
      <c r="W43" s="192"/>
      <c r="X43" s="42"/>
      <c r="Y43" s="132" t="s">
        <v>132</v>
      </c>
      <c r="Z43" s="342"/>
      <c r="AA43" s="172" t="s">
        <v>120</v>
      </c>
      <c r="AB43" s="173"/>
      <c r="AC43" s="164">
        <v>20180</v>
      </c>
      <c r="AD43" s="42"/>
      <c r="AE43" s="309" t="s">
        <v>133</v>
      </c>
      <c r="AF43" s="322"/>
      <c r="AG43" s="75">
        <v>42420</v>
      </c>
      <c r="AH43" s="323" t="s">
        <v>219</v>
      </c>
    </row>
    <row r="44" spans="2:34" s="49" customFormat="1" ht="14.25" customHeight="1">
      <c r="B44" s="80"/>
      <c r="C44" s="44" t="s">
        <v>43</v>
      </c>
      <c r="D44" s="47"/>
      <c r="E44" s="28"/>
      <c r="F44" s="47"/>
      <c r="G44" s="28"/>
      <c r="H44" s="47"/>
      <c r="I44" s="28"/>
      <c r="J44" s="47"/>
      <c r="K44" s="27"/>
      <c r="L44" s="138">
        <v>210</v>
      </c>
      <c r="M44" s="136"/>
      <c r="N44" s="46"/>
      <c r="O44" s="40">
        <v>13980</v>
      </c>
      <c r="P44" s="106"/>
      <c r="Q44" s="143"/>
      <c r="R44" s="143"/>
      <c r="S44" s="107"/>
      <c r="T44" s="373"/>
      <c r="U44" s="374"/>
      <c r="V44" s="374"/>
      <c r="W44" s="375"/>
      <c r="X44" s="42"/>
      <c r="Y44" s="132" t="s">
        <v>134</v>
      </c>
      <c r="Z44" s="342"/>
      <c r="AA44" s="174" t="s">
        <v>125</v>
      </c>
      <c r="AB44" s="175"/>
      <c r="AC44" s="164">
        <v>18350</v>
      </c>
      <c r="AD44" s="42"/>
      <c r="AE44" s="309" t="s">
        <v>135</v>
      </c>
      <c r="AF44" s="322"/>
      <c r="AG44" s="75">
        <v>43085</v>
      </c>
      <c r="AH44" s="324"/>
    </row>
    <row r="45" spans="2:34" s="49" customFormat="1" ht="14.25" customHeight="1" thickBot="1">
      <c r="B45" s="80"/>
      <c r="C45" s="44" t="s">
        <v>54</v>
      </c>
      <c r="D45" s="47"/>
      <c r="E45" s="28"/>
      <c r="F45" s="47"/>
      <c r="G45" s="28"/>
      <c r="H45" s="47"/>
      <c r="I45" s="28"/>
      <c r="J45" s="47"/>
      <c r="K45" s="27"/>
      <c r="L45" s="138">
        <v>200</v>
      </c>
      <c r="M45" s="136"/>
      <c r="N45" s="46"/>
      <c r="O45" s="40">
        <v>13510</v>
      </c>
      <c r="P45" s="271" t="s">
        <v>3</v>
      </c>
      <c r="Q45" s="272"/>
      <c r="R45" s="272"/>
      <c r="S45" s="180"/>
      <c r="T45" s="249" t="s">
        <v>185</v>
      </c>
      <c r="U45" s="250"/>
      <c r="V45" s="250"/>
      <c r="W45" s="251"/>
      <c r="X45" s="42"/>
      <c r="Y45" s="133" t="s">
        <v>136</v>
      </c>
      <c r="Z45" s="345" t="s">
        <v>137</v>
      </c>
      <c r="AA45" s="380"/>
      <c r="AB45" s="381"/>
      <c r="AC45" s="164">
        <v>17190</v>
      </c>
      <c r="AD45" s="42"/>
      <c r="AE45" s="309" t="s">
        <v>138</v>
      </c>
      <c r="AF45" s="322"/>
      <c r="AG45" s="75">
        <v>43420</v>
      </c>
      <c r="AH45" s="58">
        <v>500</v>
      </c>
    </row>
    <row r="46" spans="2:34" s="49" customFormat="1" ht="14.25" customHeight="1">
      <c r="B46" s="80"/>
      <c r="C46" s="44" t="s">
        <v>42</v>
      </c>
      <c r="D46" s="47"/>
      <c r="E46" s="28"/>
      <c r="F46" s="47"/>
      <c r="G46" s="28"/>
      <c r="H46" s="47"/>
      <c r="I46" s="28"/>
      <c r="J46" s="47"/>
      <c r="K46" s="27"/>
      <c r="L46" s="138">
        <v>190</v>
      </c>
      <c r="M46" s="136"/>
      <c r="N46" s="46"/>
      <c r="O46" s="40">
        <v>13040</v>
      </c>
      <c r="P46" s="263" t="s">
        <v>139</v>
      </c>
      <c r="Q46" s="263"/>
      <c r="R46" s="193">
        <v>33195</v>
      </c>
      <c r="S46" s="194"/>
      <c r="T46" s="242"/>
      <c r="U46" s="252"/>
      <c r="V46" s="252"/>
      <c r="W46" s="253"/>
      <c r="X46" s="42"/>
      <c r="Y46" s="134"/>
      <c r="Z46" s="110"/>
      <c r="AA46" s="110"/>
      <c r="AB46" s="110"/>
      <c r="AC46" s="135"/>
      <c r="AD46" s="42"/>
      <c r="AE46" s="309" t="s">
        <v>140</v>
      </c>
      <c r="AF46" s="322"/>
      <c r="AG46" s="75">
        <v>44420</v>
      </c>
      <c r="AH46" s="320" t="s">
        <v>171</v>
      </c>
    </row>
    <row r="47" spans="2:34" s="49" customFormat="1" ht="14.25" customHeight="1">
      <c r="B47" s="80"/>
      <c r="C47" s="44" t="s">
        <v>40</v>
      </c>
      <c r="D47" s="47"/>
      <c r="E47" s="28"/>
      <c r="F47" s="47"/>
      <c r="G47" s="28"/>
      <c r="H47" s="47"/>
      <c r="I47" s="28"/>
      <c r="J47" s="47"/>
      <c r="K47" s="27"/>
      <c r="L47" s="138">
        <v>180</v>
      </c>
      <c r="M47" s="136"/>
      <c r="N47" s="46"/>
      <c r="O47" s="40">
        <v>12570</v>
      </c>
      <c r="P47" s="262" t="s">
        <v>141</v>
      </c>
      <c r="Q47" s="263"/>
      <c r="R47" s="193">
        <v>25250</v>
      </c>
      <c r="S47" s="194"/>
      <c r="T47" s="242"/>
      <c r="U47" s="252"/>
      <c r="V47" s="252"/>
      <c r="W47" s="253"/>
      <c r="X47" s="42"/>
      <c r="Y47" s="306" t="s">
        <v>213</v>
      </c>
      <c r="Z47" s="260"/>
      <c r="AA47" s="260"/>
      <c r="AB47" s="260"/>
      <c r="AC47" s="261"/>
      <c r="AD47" s="42"/>
      <c r="AE47" s="309" t="s">
        <v>142</v>
      </c>
      <c r="AF47" s="322"/>
      <c r="AG47" s="75">
        <v>45750</v>
      </c>
      <c r="AH47" s="321"/>
    </row>
    <row r="48" spans="2:34" s="49" customFormat="1" ht="14.25" customHeight="1">
      <c r="B48" s="80"/>
      <c r="C48" s="44" t="s">
        <v>46</v>
      </c>
      <c r="D48" s="47"/>
      <c r="E48" s="28"/>
      <c r="F48" s="47"/>
      <c r="G48" s="28"/>
      <c r="H48" s="47"/>
      <c r="I48" s="28"/>
      <c r="J48" s="47"/>
      <c r="K48" s="27"/>
      <c r="L48" s="138">
        <v>170</v>
      </c>
      <c r="M48" s="136"/>
      <c r="N48" s="46"/>
      <c r="O48" s="40">
        <v>12105</v>
      </c>
      <c r="P48" s="270" t="s">
        <v>143</v>
      </c>
      <c r="Q48" s="270"/>
      <c r="R48" s="193">
        <v>21220</v>
      </c>
      <c r="S48" s="194"/>
      <c r="T48" s="242"/>
      <c r="U48" s="252"/>
      <c r="V48" s="252"/>
      <c r="W48" s="253"/>
      <c r="X48" s="42"/>
      <c r="Y48" s="145" t="s">
        <v>202</v>
      </c>
      <c r="Z48" s="115" t="s">
        <v>195</v>
      </c>
      <c r="AA48" s="118" t="s">
        <v>196</v>
      </c>
      <c r="AB48" s="115" t="s">
        <v>197</v>
      </c>
      <c r="AC48" s="137" t="s">
        <v>198</v>
      </c>
      <c r="AD48" s="42"/>
      <c r="AE48" s="309" t="s">
        <v>144</v>
      </c>
      <c r="AF48" s="322"/>
      <c r="AG48" s="75">
        <v>47080</v>
      </c>
      <c r="AH48" s="321"/>
    </row>
    <row r="49" spans="2:34" s="49" customFormat="1" ht="14.25" customHeight="1">
      <c r="B49" s="81"/>
      <c r="C49" s="44" t="s">
        <v>41</v>
      </c>
      <c r="D49" s="51"/>
      <c r="E49" s="37"/>
      <c r="F49" s="51"/>
      <c r="G49" s="37"/>
      <c r="H49" s="51"/>
      <c r="I49" s="37"/>
      <c r="J49" s="51"/>
      <c r="K49" s="31"/>
      <c r="L49" s="138">
        <v>160</v>
      </c>
      <c r="M49" s="136"/>
      <c r="N49" s="46"/>
      <c r="O49" s="40">
        <v>11635</v>
      </c>
      <c r="P49" s="262" t="s">
        <v>145</v>
      </c>
      <c r="Q49" s="263"/>
      <c r="R49" s="193">
        <v>18920</v>
      </c>
      <c r="S49" s="194"/>
      <c r="T49" s="244"/>
      <c r="U49" s="254"/>
      <c r="V49" s="254"/>
      <c r="W49" s="255"/>
      <c r="X49" s="42"/>
      <c r="Y49" s="317" t="s">
        <v>199</v>
      </c>
      <c r="Z49" s="167">
        <v>575</v>
      </c>
      <c r="AA49" s="167">
        <v>630</v>
      </c>
      <c r="AB49" s="167">
        <v>685</v>
      </c>
      <c r="AC49" s="307">
        <v>795</v>
      </c>
      <c r="AD49" s="42"/>
      <c r="AE49" s="309" t="s">
        <v>146</v>
      </c>
      <c r="AF49" s="322"/>
      <c r="AG49" s="75">
        <v>48415</v>
      </c>
      <c r="AH49" s="395" t="s">
        <v>233</v>
      </c>
    </row>
    <row r="50" spans="1:34" ht="14.25" customHeight="1">
      <c r="A50" s="60"/>
      <c r="B50" s="84" t="s">
        <v>158</v>
      </c>
      <c r="C50" s="77"/>
      <c r="D50" s="77"/>
      <c r="E50" s="77"/>
      <c r="F50" s="77"/>
      <c r="G50" s="77"/>
      <c r="H50" s="77"/>
      <c r="I50" s="77"/>
      <c r="J50" s="77"/>
      <c r="K50" s="77"/>
      <c r="M50" s="84"/>
      <c r="O50" s="69"/>
      <c r="P50" s="29"/>
      <c r="Q50" s="179" t="s">
        <v>186</v>
      </c>
      <c r="R50" s="260"/>
      <c r="S50" s="260"/>
      <c r="T50" s="260"/>
      <c r="U50" s="260"/>
      <c r="V50" s="260"/>
      <c r="W50" s="261"/>
      <c r="X50" s="104"/>
      <c r="Y50" s="318"/>
      <c r="Z50" s="176"/>
      <c r="AA50" s="176"/>
      <c r="AB50" s="176"/>
      <c r="AC50" s="308"/>
      <c r="AD50" s="63"/>
      <c r="AE50" s="309" t="s">
        <v>147</v>
      </c>
      <c r="AF50" s="322"/>
      <c r="AG50" s="75">
        <v>49745</v>
      </c>
      <c r="AH50" s="396"/>
    </row>
    <row r="51" spans="1:34" ht="15" customHeight="1">
      <c r="A51" s="66"/>
      <c r="B51" s="84" t="s">
        <v>157</v>
      </c>
      <c r="C51" s="85" t="s">
        <v>159</v>
      </c>
      <c r="D51" s="77"/>
      <c r="E51" s="77"/>
      <c r="F51" s="77"/>
      <c r="G51" s="77"/>
      <c r="H51" s="77"/>
      <c r="I51" s="77"/>
      <c r="J51" s="77"/>
      <c r="K51" s="77"/>
      <c r="M51" s="84"/>
      <c r="O51" s="69"/>
      <c r="P51" s="29"/>
      <c r="Q51" s="371" t="s">
        <v>189</v>
      </c>
      <c r="R51" s="372"/>
      <c r="S51" s="256" t="s">
        <v>190</v>
      </c>
      <c r="T51" s="355"/>
      <c r="U51" s="109" t="s">
        <v>192</v>
      </c>
      <c r="V51" s="256" t="s">
        <v>191</v>
      </c>
      <c r="W51" s="257"/>
      <c r="X51" s="104"/>
      <c r="Y51" s="318" t="s">
        <v>207</v>
      </c>
      <c r="Z51" s="167">
        <v>615</v>
      </c>
      <c r="AA51" s="167">
        <v>665</v>
      </c>
      <c r="AB51" s="167">
        <v>710</v>
      </c>
      <c r="AC51" s="307">
        <v>830</v>
      </c>
      <c r="AD51" s="63"/>
      <c r="AE51" s="309" t="s">
        <v>148</v>
      </c>
      <c r="AF51" s="322"/>
      <c r="AG51" s="75">
        <v>51080</v>
      </c>
      <c r="AH51" s="396"/>
    </row>
    <row r="52" spans="1:34" ht="15.75" customHeight="1">
      <c r="A52" s="66"/>
      <c r="B52" s="84"/>
      <c r="C52" s="85" t="s">
        <v>161</v>
      </c>
      <c r="D52" s="77"/>
      <c r="E52" s="77"/>
      <c r="F52" s="77"/>
      <c r="G52" s="77"/>
      <c r="H52" s="77"/>
      <c r="I52" s="77"/>
      <c r="J52" s="77"/>
      <c r="K52" s="77"/>
      <c r="M52" s="84"/>
      <c r="O52" s="69"/>
      <c r="P52" s="29"/>
      <c r="Q52" s="270" t="s">
        <v>149</v>
      </c>
      <c r="R52" s="270"/>
      <c r="S52" s="258">
        <v>25125</v>
      </c>
      <c r="T52" s="277"/>
      <c r="U52" s="165">
        <v>18340</v>
      </c>
      <c r="V52" s="258">
        <v>43465</v>
      </c>
      <c r="W52" s="259"/>
      <c r="X52" s="104"/>
      <c r="Y52" s="319"/>
      <c r="Z52" s="176"/>
      <c r="AA52" s="176"/>
      <c r="AB52" s="176"/>
      <c r="AC52" s="308"/>
      <c r="AD52" s="67"/>
      <c r="AE52" s="331" t="s">
        <v>150</v>
      </c>
      <c r="AF52" s="332"/>
      <c r="AG52" s="75">
        <v>52410</v>
      </c>
      <c r="AH52" s="396"/>
    </row>
    <row r="53" spans="1:34" ht="16.5">
      <c r="A53" s="66"/>
      <c r="B53" s="84"/>
      <c r="C53" s="85" t="s">
        <v>160</v>
      </c>
      <c r="D53" s="77"/>
      <c r="E53" s="77"/>
      <c r="F53" s="77"/>
      <c r="G53" s="77"/>
      <c r="H53" s="77"/>
      <c r="I53" s="77"/>
      <c r="J53" s="77"/>
      <c r="K53" s="77"/>
      <c r="M53" s="84"/>
      <c r="O53" s="69"/>
      <c r="P53" s="29"/>
      <c r="Q53" s="270" t="s">
        <v>151</v>
      </c>
      <c r="R53" s="270"/>
      <c r="S53" s="376">
        <v>25940</v>
      </c>
      <c r="T53" s="277"/>
      <c r="U53" s="165">
        <v>16365</v>
      </c>
      <c r="V53" s="258">
        <v>42305</v>
      </c>
      <c r="W53" s="259"/>
      <c r="X53" s="104"/>
      <c r="Y53" s="301" t="s">
        <v>208</v>
      </c>
      <c r="Z53" s="313" t="s">
        <v>194</v>
      </c>
      <c r="AA53" s="313"/>
      <c r="AB53" s="168"/>
      <c r="AC53" s="314"/>
      <c r="AD53" s="68"/>
      <c r="AE53" s="309" t="s">
        <v>152</v>
      </c>
      <c r="AF53" s="310"/>
      <c r="AG53" s="75">
        <v>46415</v>
      </c>
      <c r="AH53" s="396"/>
    </row>
    <row r="54" spans="1:34" ht="16.5" customHeight="1">
      <c r="A54" s="66"/>
      <c r="B54" s="84"/>
      <c r="C54" s="85" t="s">
        <v>153</v>
      </c>
      <c r="D54" s="77"/>
      <c r="E54" s="77"/>
      <c r="F54" s="77"/>
      <c r="G54" s="77"/>
      <c r="H54" s="77"/>
      <c r="I54" s="77"/>
      <c r="J54" s="77"/>
      <c r="K54" s="77"/>
      <c r="M54" s="84"/>
      <c r="O54" s="69"/>
      <c r="P54" s="29"/>
      <c r="Q54" s="270" t="s">
        <v>154</v>
      </c>
      <c r="R54" s="270"/>
      <c r="S54" s="376">
        <v>20210</v>
      </c>
      <c r="T54" s="277"/>
      <c r="U54" s="165">
        <v>13495</v>
      </c>
      <c r="V54" s="258">
        <v>33705</v>
      </c>
      <c r="W54" s="259"/>
      <c r="X54" s="104"/>
      <c r="Y54" s="302"/>
      <c r="Z54" s="168"/>
      <c r="AA54" s="168"/>
      <c r="AB54" s="168"/>
      <c r="AC54" s="314"/>
      <c r="AD54" s="68"/>
      <c r="AE54" s="309" t="s">
        <v>155</v>
      </c>
      <c r="AF54" s="310"/>
      <c r="AG54" s="75">
        <v>47750</v>
      </c>
      <c r="AH54" s="396"/>
    </row>
    <row r="55" spans="1:34" ht="17.25" thickBot="1">
      <c r="A55" s="66"/>
      <c r="B55" s="86"/>
      <c r="C55" s="87" t="s">
        <v>234</v>
      </c>
      <c r="D55" s="88"/>
      <c r="E55" s="88"/>
      <c r="F55" s="88"/>
      <c r="G55" s="88"/>
      <c r="H55" s="88"/>
      <c r="I55" s="88"/>
      <c r="J55" s="88"/>
      <c r="K55" s="88"/>
      <c r="L55" s="89"/>
      <c r="M55" s="86"/>
      <c r="N55" s="89"/>
      <c r="O55" s="90"/>
      <c r="P55" s="91"/>
      <c r="Q55" s="354" t="s">
        <v>123</v>
      </c>
      <c r="R55" s="354"/>
      <c r="S55" s="247">
        <v>14855</v>
      </c>
      <c r="T55" s="248"/>
      <c r="U55" s="166">
        <v>8965</v>
      </c>
      <c r="V55" s="258">
        <v>23820</v>
      </c>
      <c r="W55" s="259"/>
      <c r="X55" s="105"/>
      <c r="Y55" s="303"/>
      <c r="Z55" s="315"/>
      <c r="AA55" s="315"/>
      <c r="AB55" s="315"/>
      <c r="AC55" s="316"/>
      <c r="AD55" s="92"/>
      <c r="AE55" s="311" t="s">
        <v>156</v>
      </c>
      <c r="AF55" s="312"/>
      <c r="AG55" s="93">
        <v>49080</v>
      </c>
      <c r="AH55" s="397"/>
    </row>
    <row r="56" spans="19:34" ht="16.5">
      <c r="S56" s="63"/>
      <c r="T56" s="69"/>
      <c r="U56" s="70"/>
      <c r="V56" s="70"/>
      <c r="W56" s="70"/>
      <c r="X56" s="71"/>
      <c r="AD56" s="68"/>
      <c r="AE56" s="68"/>
      <c r="AF56" s="68"/>
      <c r="AG56" s="68"/>
      <c r="AH56" s="72"/>
    </row>
    <row r="57" spans="1:20" ht="14.25">
      <c r="A57" s="66"/>
      <c r="S57" s="352"/>
      <c r="T57" s="353"/>
    </row>
  </sheetData>
  <sheetProtection/>
  <mergeCells count="233">
    <mergeCell ref="AE39:AF39"/>
    <mergeCell ref="AE40:AF40"/>
    <mergeCell ref="AE41:AF41"/>
    <mergeCell ref="AE42:AF42"/>
    <mergeCell ref="AE49:AF49"/>
    <mergeCell ref="AB10:AB11"/>
    <mergeCell ref="AC6:AC9"/>
    <mergeCell ref="Z14:AB15"/>
    <mergeCell ref="AC12:AC13"/>
    <mergeCell ref="AC10:AC11"/>
    <mergeCell ref="AH49:AH55"/>
    <mergeCell ref="AE35:AF35"/>
    <mergeCell ref="AE36:AF36"/>
    <mergeCell ref="AE37:AF37"/>
    <mergeCell ref="AE38:AF38"/>
    <mergeCell ref="R48:S48"/>
    <mergeCell ref="V52:W52"/>
    <mergeCell ref="S52:T52"/>
    <mergeCell ref="Q53:R53"/>
    <mergeCell ref="Q54:R54"/>
    <mergeCell ref="B1:AH1"/>
    <mergeCell ref="Z45:AB45"/>
    <mergeCell ref="Z42:Z44"/>
    <mergeCell ref="T2:W2"/>
    <mergeCell ref="O2:O3"/>
    <mergeCell ref="Z36:AB36"/>
    <mergeCell ref="AB49:AB50"/>
    <mergeCell ref="V40:W40"/>
    <mergeCell ref="V41:W41"/>
    <mergeCell ref="V42:W42"/>
    <mergeCell ref="V43:W43"/>
    <mergeCell ref="T44:W44"/>
    <mergeCell ref="V36:W36"/>
    <mergeCell ref="V37:W37"/>
    <mergeCell ref="B2:K3"/>
    <mergeCell ref="L2:L3"/>
    <mergeCell ref="M2:M3"/>
    <mergeCell ref="N2:N3"/>
    <mergeCell ref="H4:K4"/>
    <mergeCell ref="Q52:R52"/>
    <mergeCell ref="Q51:R51"/>
    <mergeCell ref="R7:S7"/>
    <mergeCell ref="R8:S8"/>
    <mergeCell ref="R9:S9"/>
    <mergeCell ref="S57:T57"/>
    <mergeCell ref="Q55:R55"/>
    <mergeCell ref="S51:T51"/>
    <mergeCell ref="V31:W31"/>
    <mergeCell ref="V32:W32"/>
    <mergeCell ref="V33:W33"/>
    <mergeCell ref="V34:W34"/>
    <mergeCell ref="V35:W35"/>
    <mergeCell ref="S53:T53"/>
    <mergeCell ref="S54:T54"/>
    <mergeCell ref="AE3:AF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Z34:AB34"/>
    <mergeCell ref="Z37:AB37"/>
    <mergeCell ref="Z31:AC31"/>
    <mergeCell ref="Z29:AB29"/>
    <mergeCell ref="Z30:AB30"/>
    <mergeCell ref="Z35:AB35"/>
    <mergeCell ref="AE43:AF43"/>
    <mergeCell ref="AE31:AF31"/>
    <mergeCell ref="AE32:AF32"/>
    <mergeCell ref="AE33:AF33"/>
    <mergeCell ref="AE34:AF34"/>
    <mergeCell ref="Z38:Z41"/>
    <mergeCell ref="AA39:AB39"/>
    <mergeCell ref="AA40:AB40"/>
    <mergeCell ref="AA41:AB41"/>
    <mergeCell ref="AA42:AB42"/>
    <mergeCell ref="AH2:AH3"/>
    <mergeCell ref="AH4:AH5"/>
    <mergeCell ref="AH6:AH11"/>
    <mergeCell ref="AH12:AH13"/>
    <mergeCell ref="AH26:AH27"/>
    <mergeCell ref="AH28:AH31"/>
    <mergeCell ref="AH32:AH33"/>
    <mergeCell ref="AH14:AH19"/>
    <mergeCell ref="AH20:AH21"/>
    <mergeCell ref="AH22:AH25"/>
    <mergeCell ref="AE53:AF53"/>
    <mergeCell ref="AE52:AF52"/>
    <mergeCell ref="AE50:AF50"/>
    <mergeCell ref="AH34:AH39"/>
    <mergeCell ref="AH40:AH41"/>
    <mergeCell ref="AH43:AH44"/>
    <mergeCell ref="AH46:AH48"/>
    <mergeCell ref="AE44:AF44"/>
    <mergeCell ref="AE45:AF45"/>
    <mergeCell ref="AE46:AF46"/>
    <mergeCell ref="AE51:AF51"/>
    <mergeCell ref="AE47:AF47"/>
    <mergeCell ref="AE48:AF48"/>
    <mergeCell ref="AC49:AC50"/>
    <mergeCell ref="AE54:AF54"/>
    <mergeCell ref="AE55:AF55"/>
    <mergeCell ref="AA49:AA50"/>
    <mergeCell ref="Z53:AC55"/>
    <mergeCell ref="Y49:Y50"/>
    <mergeCell ref="Y51:Y52"/>
    <mergeCell ref="P2:S2"/>
    <mergeCell ref="V29:W29"/>
    <mergeCell ref="V30:W30"/>
    <mergeCell ref="Y27:Y31"/>
    <mergeCell ref="Y53:Y55"/>
    <mergeCell ref="Z49:Z50"/>
    <mergeCell ref="R3:S3"/>
    <mergeCell ref="R4:S4"/>
    <mergeCell ref="R5:S5"/>
    <mergeCell ref="R6:S6"/>
    <mergeCell ref="P4:P7"/>
    <mergeCell ref="P8:P11"/>
    <mergeCell ref="P12:P16"/>
    <mergeCell ref="R12:S12"/>
    <mergeCell ref="R13:S13"/>
    <mergeCell ref="R14:S14"/>
    <mergeCell ref="R15:S15"/>
    <mergeCell ref="R10:S10"/>
    <mergeCell ref="R11:S11"/>
    <mergeCell ref="V25:W26"/>
    <mergeCell ref="V28:W28"/>
    <mergeCell ref="P26:P30"/>
    <mergeCell ref="R16:S16"/>
    <mergeCell ref="P24:S24"/>
    <mergeCell ref="R25:S25"/>
    <mergeCell ref="R26:S26"/>
    <mergeCell ref="P17:S22"/>
    <mergeCell ref="R27:S27"/>
    <mergeCell ref="R28:S28"/>
    <mergeCell ref="R29:S29"/>
    <mergeCell ref="R30:S30"/>
    <mergeCell ref="P48:Q48"/>
    <mergeCell ref="P45:S45"/>
    <mergeCell ref="R35:S35"/>
    <mergeCell ref="R36:S36"/>
    <mergeCell ref="R37:S37"/>
    <mergeCell ref="R38:S38"/>
    <mergeCell ref="R39:S39"/>
    <mergeCell ref="R46:S46"/>
    <mergeCell ref="V3:W3"/>
    <mergeCell ref="V4:W4"/>
    <mergeCell ref="V5:W5"/>
    <mergeCell ref="V6:W6"/>
    <mergeCell ref="V7:W7"/>
    <mergeCell ref="V8:W8"/>
    <mergeCell ref="V17:W17"/>
    <mergeCell ref="V18:W18"/>
    <mergeCell ref="V19:W19"/>
    <mergeCell ref="V20:W20"/>
    <mergeCell ref="V9:W9"/>
    <mergeCell ref="V10:W10"/>
    <mergeCell ref="V11:W11"/>
    <mergeCell ref="V12:W12"/>
    <mergeCell ref="V13:W13"/>
    <mergeCell ref="V14:W14"/>
    <mergeCell ref="S55:T55"/>
    <mergeCell ref="T45:W49"/>
    <mergeCell ref="V51:W51"/>
    <mergeCell ref="V53:W53"/>
    <mergeCell ref="V54:W54"/>
    <mergeCell ref="V55:W55"/>
    <mergeCell ref="Q50:W50"/>
    <mergeCell ref="P47:Q47"/>
    <mergeCell ref="P46:Q46"/>
    <mergeCell ref="P49:Q49"/>
    <mergeCell ref="Y2:AC2"/>
    <mergeCell ref="Y4:Y25"/>
    <mergeCell ref="Z6:AB9"/>
    <mergeCell ref="Z10:AA13"/>
    <mergeCell ref="AC14:AC15"/>
    <mergeCell ref="Z16:AA17"/>
    <mergeCell ref="AB20:AB21"/>
    <mergeCell ref="AC20:AC21"/>
    <mergeCell ref="Z20:AA23"/>
    <mergeCell ref="AC22:AC23"/>
    <mergeCell ref="V39:W39"/>
    <mergeCell ref="R49:S49"/>
    <mergeCell ref="P40:S43"/>
    <mergeCell ref="P31:P34"/>
    <mergeCell ref="P35:P39"/>
    <mergeCell ref="R31:S31"/>
    <mergeCell ref="R32:S32"/>
    <mergeCell ref="R33:S33"/>
    <mergeCell ref="R34:S34"/>
    <mergeCell ref="R47:S47"/>
    <mergeCell ref="Z3:AA3"/>
    <mergeCell ref="Z5:AB5"/>
    <mergeCell ref="AA38:AB38"/>
    <mergeCell ref="Z27:AB27"/>
    <mergeCell ref="Z28:AB28"/>
    <mergeCell ref="V27:W27"/>
    <mergeCell ref="V38:W38"/>
    <mergeCell ref="T24:W24"/>
    <mergeCell ref="V15:W15"/>
    <mergeCell ref="V16:W16"/>
    <mergeCell ref="AB12:AB13"/>
    <mergeCell ref="Z33:AB33"/>
    <mergeCell ref="AA43:AB43"/>
    <mergeCell ref="AA44:AB44"/>
    <mergeCell ref="Z51:Z52"/>
    <mergeCell ref="AA51:AA52"/>
    <mergeCell ref="AB22:AB23"/>
    <mergeCell ref="Y47:AC47"/>
    <mergeCell ref="AB51:AB52"/>
    <mergeCell ref="AC51:AC52"/>
  </mergeCells>
  <printOptions/>
  <pageMargins left="0.3937007874015748" right="0.3937007874015748" top="0.5905511811023623" bottom="0.3937007874015748" header="0" footer="0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3">
      <selection activeCell="C4" sqref="C4:C53"/>
    </sheetView>
  </sheetViews>
  <sheetFormatPr defaultColWidth="9.00390625" defaultRowHeight="16.5"/>
  <cols>
    <col min="1" max="1" width="13.50390625" style="0" customWidth="1"/>
    <col min="2" max="2" width="17.375" style="0" customWidth="1"/>
    <col min="3" max="3" width="11.625" style="160" customWidth="1"/>
    <col min="4" max="4" width="17.125" style="0" customWidth="1"/>
    <col min="5" max="5" width="14.375" style="0" customWidth="1"/>
    <col min="6" max="6" width="15.625" style="0" customWidth="1"/>
  </cols>
  <sheetData>
    <row r="1" spans="1:6" ht="24" customHeight="1" thickBot="1">
      <c r="A1" s="3" t="s">
        <v>220</v>
      </c>
      <c r="B1" s="3"/>
      <c r="C1" s="4"/>
      <c r="D1" s="5"/>
      <c r="E1" s="5"/>
      <c r="F1" s="6" t="s">
        <v>221</v>
      </c>
    </row>
    <row r="2" spans="1:6" ht="13.5" customHeight="1">
      <c r="A2" s="7" t="s">
        <v>5</v>
      </c>
      <c r="B2" s="8" t="s">
        <v>6</v>
      </c>
      <c r="C2" s="9" t="s">
        <v>7</v>
      </c>
      <c r="D2" s="10" t="s">
        <v>8</v>
      </c>
      <c r="E2" s="10" t="s">
        <v>9</v>
      </c>
      <c r="F2" s="11" t="s">
        <v>10</v>
      </c>
    </row>
    <row r="3" spans="1:6" ht="13.5" customHeight="1" thickBot="1">
      <c r="A3" s="12" t="s">
        <v>11</v>
      </c>
      <c r="B3" s="13" t="s">
        <v>12</v>
      </c>
      <c r="C3" s="14"/>
      <c r="D3" s="15" t="s">
        <v>222</v>
      </c>
      <c r="E3" s="15" t="s">
        <v>13</v>
      </c>
      <c r="F3" s="16" t="s">
        <v>14</v>
      </c>
    </row>
    <row r="4" spans="1:6" ht="16.5">
      <c r="A4" s="17">
        <v>800</v>
      </c>
      <c r="B4" s="18">
        <v>770</v>
      </c>
      <c r="C4" s="19">
        <v>53075</v>
      </c>
      <c r="D4" s="19">
        <f>ROUND(C4*2*0.12,0)</f>
        <v>12738</v>
      </c>
      <c r="E4" s="19">
        <f aca="true" t="shared" si="0" ref="E4:E53">ROUND(D4*0.35,0)</f>
        <v>4458</v>
      </c>
      <c r="F4" s="20">
        <f aca="true" t="shared" si="1" ref="F4:F53">D4-E4</f>
        <v>8280</v>
      </c>
    </row>
    <row r="5" spans="1:6" ht="16.5">
      <c r="A5" s="21">
        <v>790</v>
      </c>
      <c r="B5" s="18">
        <v>740</v>
      </c>
      <c r="C5" s="19">
        <v>52410</v>
      </c>
      <c r="D5" s="19">
        <f aca="true" t="shared" si="2" ref="D5:D53">ROUND(C5*2*0.12,0)</f>
        <v>12578</v>
      </c>
      <c r="E5" s="19">
        <f t="shared" si="0"/>
        <v>4402</v>
      </c>
      <c r="F5" s="20">
        <f t="shared" si="1"/>
        <v>8176</v>
      </c>
    </row>
    <row r="6" spans="1:6" ht="16.5">
      <c r="A6" s="21">
        <v>780</v>
      </c>
      <c r="B6" s="18">
        <v>710</v>
      </c>
      <c r="C6" s="19">
        <v>51745</v>
      </c>
      <c r="D6" s="19">
        <f t="shared" si="2"/>
        <v>12419</v>
      </c>
      <c r="E6" s="19">
        <f t="shared" si="0"/>
        <v>4347</v>
      </c>
      <c r="F6" s="20">
        <f t="shared" si="1"/>
        <v>8072</v>
      </c>
    </row>
    <row r="7" spans="1:6" ht="16.5">
      <c r="A7" s="21">
        <v>750</v>
      </c>
      <c r="B7" s="18">
        <v>680</v>
      </c>
      <c r="C7" s="19">
        <v>49745</v>
      </c>
      <c r="D7" s="19">
        <f t="shared" si="2"/>
        <v>11939</v>
      </c>
      <c r="E7" s="19">
        <f t="shared" si="0"/>
        <v>4179</v>
      </c>
      <c r="F7" s="20">
        <f t="shared" si="1"/>
        <v>7760</v>
      </c>
    </row>
    <row r="8" spans="1:6" ht="16.5">
      <c r="A8" s="21">
        <v>730</v>
      </c>
      <c r="B8" s="18">
        <v>650</v>
      </c>
      <c r="C8" s="19">
        <v>48415</v>
      </c>
      <c r="D8" s="19">
        <f t="shared" si="2"/>
        <v>11620</v>
      </c>
      <c r="E8" s="19">
        <f t="shared" si="0"/>
        <v>4067</v>
      </c>
      <c r="F8" s="20">
        <f t="shared" si="1"/>
        <v>7553</v>
      </c>
    </row>
    <row r="9" spans="1:6" ht="16.5">
      <c r="A9" s="21">
        <v>710</v>
      </c>
      <c r="B9" s="18">
        <v>625</v>
      </c>
      <c r="C9" s="19">
        <v>47080</v>
      </c>
      <c r="D9" s="19">
        <f t="shared" si="2"/>
        <v>11299</v>
      </c>
      <c r="E9" s="19">
        <f t="shared" si="0"/>
        <v>3955</v>
      </c>
      <c r="F9" s="20">
        <f t="shared" si="1"/>
        <v>7344</v>
      </c>
    </row>
    <row r="10" spans="1:6" ht="16.5">
      <c r="A10" s="21">
        <v>690</v>
      </c>
      <c r="B10" s="18">
        <v>600</v>
      </c>
      <c r="C10" s="19">
        <v>45750</v>
      </c>
      <c r="D10" s="19">
        <f t="shared" si="2"/>
        <v>10980</v>
      </c>
      <c r="E10" s="19">
        <f t="shared" si="0"/>
        <v>3843</v>
      </c>
      <c r="F10" s="20">
        <f t="shared" si="1"/>
        <v>7137</v>
      </c>
    </row>
    <row r="11" spans="1:6" ht="16.5">
      <c r="A11" s="21">
        <v>670</v>
      </c>
      <c r="B11" s="18">
        <v>575</v>
      </c>
      <c r="C11" s="19">
        <v>44420</v>
      </c>
      <c r="D11" s="19">
        <f t="shared" si="2"/>
        <v>10661</v>
      </c>
      <c r="E11" s="19">
        <f t="shared" si="0"/>
        <v>3731</v>
      </c>
      <c r="F11" s="20">
        <f t="shared" si="1"/>
        <v>6930</v>
      </c>
    </row>
    <row r="12" spans="1:6" ht="16.5">
      <c r="A12" s="21">
        <v>650</v>
      </c>
      <c r="B12" s="18">
        <v>550</v>
      </c>
      <c r="C12" s="19">
        <v>43085</v>
      </c>
      <c r="D12" s="19">
        <f t="shared" si="2"/>
        <v>10340</v>
      </c>
      <c r="E12" s="19">
        <f t="shared" si="0"/>
        <v>3619</v>
      </c>
      <c r="F12" s="20">
        <f t="shared" si="1"/>
        <v>6721</v>
      </c>
    </row>
    <row r="13" spans="1:6" ht="16.5">
      <c r="A13" s="21">
        <v>630</v>
      </c>
      <c r="B13" s="18">
        <v>525</v>
      </c>
      <c r="C13" s="19">
        <v>41755</v>
      </c>
      <c r="D13" s="19">
        <f t="shared" si="2"/>
        <v>10021</v>
      </c>
      <c r="E13" s="19">
        <f t="shared" si="0"/>
        <v>3507</v>
      </c>
      <c r="F13" s="20">
        <f t="shared" si="1"/>
        <v>6514</v>
      </c>
    </row>
    <row r="14" spans="1:6" ht="16.5">
      <c r="A14" s="21">
        <v>610</v>
      </c>
      <c r="B14" s="18">
        <v>500</v>
      </c>
      <c r="C14" s="19">
        <v>40420</v>
      </c>
      <c r="D14" s="19">
        <f t="shared" si="2"/>
        <v>9701</v>
      </c>
      <c r="E14" s="19">
        <f t="shared" si="0"/>
        <v>3395</v>
      </c>
      <c r="F14" s="20">
        <f t="shared" si="1"/>
        <v>6306</v>
      </c>
    </row>
    <row r="15" spans="1:6" ht="16.5">
      <c r="A15" s="21">
        <v>590</v>
      </c>
      <c r="B15" s="18">
        <v>475</v>
      </c>
      <c r="C15" s="19">
        <v>39090</v>
      </c>
      <c r="D15" s="19">
        <f t="shared" si="2"/>
        <v>9382</v>
      </c>
      <c r="E15" s="19">
        <f t="shared" si="0"/>
        <v>3284</v>
      </c>
      <c r="F15" s="20">
        <f t="shared" si="1"/>
        <v>6098</v>
      </c>
    </row>
    <row r="16" spans="1:6" ht="16.5">
      <c r="A16" s="21">
        <v>550</v>
      </c>
      <c r="B16" s="18">
        <v>450</v>
      </c>
      <c r="C16" s="19">
        <v>36425</v>
      </c>
      <c r="D16" s="19">
        <f t="shared" si="2"/>
        <v>8742</v>
      </c>
      <c r="E16" s="19">
        <f t="shared" si="0"/>
        <v>3060</v>
      </c>
      <c r="F16" s="20">
        <f t="shared" si="1"/>
        <v>5682</v>
      </c>
    </row>
    <row r="17" spans="1:6" ht="16.5">
      <c r="A17" s="21">
        <v>535</v>
      </c>
      <c r="B17" s="18">
        <v>430</v>
      </c>
      <c r="C17" s="19">
        <v>35425</v>
      </c>
      <c r="D17" s="19">
        <f t="shared" si="2"/>
        <v>8502</v>
      </c>
      <c r="E17" s="19">
        <f t="shared" si="0"/>
        <v>2976</v>
      </c>
      <c r="F17" s="20">
        <f t="shared" si="1"/>
        <v>5526</v>
      </c>
    </row>
    <row r="18" spans="1:6" ht="16.5">
      <c r="A18" s="21">
        <v>520</v>
      </c>
      <c r="B18" s="18">
        <v>410</v>
      </c>
      <c r="C18" s="19">
        <v>34430</v>
      </c>
      <c r="D18" s="19">
        <f t="shared" si="2"/>
        <v>8263</v>
      </c>
      <c r="E18" s="19">
        <f t="shared" si="0"/>
        <v>2892</v>
      </c>
      <c r="F18" s="20">
        <f t="shared" si="1"/>
        <v>5371</v>
      </c>
    </row>
    <row r="19" spans="1:6" ht="16.5">
      <c r="A19" s="21">
        <v>505</v>
      </c>
      <c r="B19" s="18">
        <v>390</v>
      </c>
      <c r="C19" s="19">
        <v>33430</v>
      </c>
      <c r="D19" s="19">
        <f t="shared" si="2"/>
        <v>8023</v>
      </c>
      <c r="E19" s="19">
        <f t="shared" si="0"/>
        <v>2808</v>
      </c>
      <c r="F19" s="20">
        <f t="shared" si="1"/>
        <v>5215</v>
      </c>
    </row>
    <row r="20" spans="1:6" ht="16.5">
      <c r="A20" s="21">
        <v>490</v>
      </c>
      <c r="B20" s="18">
        <v>370</v>
      </c>
      <c r="C20" s="19">
        <v>32430</v>
      </c>
      <c r="D20" s="19">
        <f>ROUND(C20*2*0.12,0)</f>
        <v>7783</v>
      </c>
      <c r="E20" s="19">
        <f t="shared" si="0"/>
        <v>2724</v>
      </c>
      <c r="F20" s="20">
        <f t="shared" si="1"/>
        <v>5059</v>
      </c>
    </row>
    <row r="21" spans="1:6" ht="16.5">
      <c r="A21" s="21">
        <v>475</v>
      </c>
      <c r="B21" s="18">
        <v>350</v>
      </c>
      <c r="C21" s="19">
        <v>31430</v>
      </c>
      <c r="D21" s="19">
        <f t="shared" si="2"/>
        <v>7543</v>
      </c>
      <c r="E21" s="19">
        <f t="shared" si="0"/>
        <v>2640</v>
      </c>
      <c r="F21" s="20">
        <f t="shared" si="1"/>
        <v>4903</v>
      </c>
    </row>
    <row r="22" spans="1:6" ht="16.5">
      <c r="A22" s="21">
        <v>460</v>
      </c>
      <c r="B22" s="18">
        <v>330</v>
      </c>
      <c r="C22" s="19">
        <v>30430</v>
      </c>
      <c r="D22" s="19">
        <f t="shared" si="2"/>
        <v>7303</v>
      </c>
      <c r="E22" s="19">
        <f t="shared" si="0"/>
        <v>2556</v>
      </c>
      <c r="F22" s="20">
        <f t="shared" si="1"/>
        <v>4747</v>
      </c>
    </row>
    <row r="23" spans="1:6" ht="16.5">
      <c r="A23" s="21">
        <v>445</v>
      </c>
      <c r="B23" s="18">
        <v>310</v>
      </c>
      <c r="C23" s="19">
        <v>29435</v>
      </c>
      <c r="D23" s="19">
        <f t="shared" si="2"/>
        <v>7064</v>
      </c>
      <c r="E23" s="19">
        <f t="shared" si="0"/>
        <v>2472</v>
      </c>
      <c r="F23" s="20">
        <f t="shared" si="1"/>
        <v>4592</v>
      </c>
    </row>
    <row r="24" spans="1:6" ht="16.5">
      <c r="A24" s="21">
        <v>430</v>
      </c>
      <c r="B24" s="18">
        <v>290</v>
      </c>
      <c r="C24" s="19">
        <v>28435</v>
      </c>
      <c r="D24" s="19">
        <f t="shared" si="2"/>
        <v>6824</v>
      </c>
      <c r="E24" s="19">
        <f t="shared" si="0"/>
        <v>2388</v>
      </c>
      <c r="F24" s="20">
        <f t="shared" si="1"/>
        <v>4436</v>
      </c>
    </row>
    <row r="25" spans="1:6" ht="16.5">
      <c r="A25" s="21">
        <v>415</v>
      </c>
      <c r="B25" s="18">
        <v>275</v>
      </c>
      <c r="C25" s="19">
        <v>27435</v>
      </c>
      <c r="D25" s="19">
        <f t="shared" si="2"/>
        <v>6584</v>
      </c>
      <c r="E25" s="19">
        <f t="shared" si="0"/>
        <v>2304</v>
      </c>
      <c r="F25" s="20">
        <f t="shared" si="1"/>
        <v>4280</v>
      </c>
    </row>
    <row r="26" spans="1:6" ht="16.5">
      <c r="A26" s="21">
        <v>400</v>
      </c>
      <c r="B26" s="18">
        <v>260</v>
      </c>
      <c r="C26" s="19">
        <v>26435</v>
      </c>
      <c r="D26" s="19">
        <f t="shared" si="2"/>
        <v>6344</v>
      </c>
      <c r="E26" s="19">
        <f t="shared" si="0"/>
        <v>2220</v>
      </c>
      <c r="F26" s="20">
        <f t="shared" si="1"/>
        <v>4124</v>
      </c>
    </row>
    <row r="27" spans="1:6" ht="16.5">
      <c r="A27" s="21">
        <v>385</v>
      </c>
      <c r="B27" s="18">
        <v>245</v>
      </c>
      <c r="C27" s="19">
        <v>25435</v>
      </c>
      <c r="D27" s="19">
        <f t="shared" si="2"/>
        <v>6104</v>
      </c>
      <c r="E27" s="19">
        <f t="shared" si="0"/>
        <v>2136</v>
      </c>
      <c r="F27" s="20">
        <f t="shared" si="1"/>
        <v>3968</v>
      </c>
    </row>
    <row r="28" spans="1:6" ht="16.5">
      <c r="A28" s="21">
        <v>370</v>
      </c>
      <c r="B28" s="18">
        <v>230</v>
      </c>
      <c r="C28" s="19">
        <v>24440</v>
      </c>
      <c r="D28" s="19">
        <f t="shared" si="2"/>
        <v>5866</v>
      </c>
      <c r="E28" s="19">
        <f t="shared" si="0"/>
        <v>2053</v>
      </c>
      <c r="F28" s="20">
        <f t="shared" si="1"/>
        <v>3813</v>
      </c>
    </row>
    <row r="29" spans="1:6" ht="16.5">
      <c r="A29" s="22">
        <v>360</v>
      </c>
      <c r="B29" s="23">
        <v>220</v>
      </c>
      <c r="C29" s="19">
        <v>23770</v>
      </c>
      <c r="D29" s="19">
        <f t="shared" si="2"/>
        <v>5705</v>
      </c>
      <c r="E29" s="19">
        <f t="shared" si="0"/>
        <v>1997</v>
      </c>
      <c r="F29" s="20">
        <f t="shared" si="1"/>
        <v>3708</v>
      </c>
    </row>
    <row r="30" spans="1:6" ht="16.5">
      <c r="A30" s="22">
        <v>350</v>
      </c>
      <c r="B30" s="23">
        <v>210</v>
      </c>
      <c r="C30" s="19">
        <v>23105</v>
      </c>
      <c r="D30" s="19">
        <f t="shared" si="2"/>
        <v>5545</v>
      </c>
      <c r="E30" s="19">
        <f t="shared" si="0"/>
        <v>1941</v>
      </c>
      <c r="F30" s="20">
        <f t="shared" si="1"/>
        <v>3604</v>
      </c>
    </row>
    <row r="31" spans="1:6" ht="16.5">
      <c r="A31" s="22">
        <v>340</v>
      </c>
      <c r="B31" s="23">
        <v>200</v>
      </c>
      <c r="C31" s="19">
        <v>22440</v>
      </c>
      <c r="D31" s="19">
        <f t="shared" si="2"/>
        <v>5386</v>
      </c>
      <c r="E31" s="19">
        <f t="shared" si="0"/>
        <v>1885</v>
      </c>
      <c r="F31" s="20">
        <f t="shared" si="1"/>
        <v>3501</v>
      </c>
    </row>
    <row r="32" spans="1:6" ht="16.5">
      <c r="A32" s="22">
        <v>330</v>
      </c>
      <c r="B32" s="23">
        <v>190</v>
      </c>
      <c r="C32" s="19">
        <v>21775</v>
      </c>
      <c r="D32" s="19">
        <f t="shared" si="2"/>
        <v>5226</v>
      </c>
      <c r="E32" s="19">
        <f t="shared" si="0"/>
        <v>1829</v>
      </c>
      <c r="F32" s="20">
        <f t="shared" si="1"/>
        <v>3397</v>
      </c>
    </row>
    <row r="33" spans="1:6" ht="16.5">
      <c r="A33" s="22">
        <v>320</v>
      </c>
      <c r="B33" s="23">
        <v>180</v>
      </c>
      <c r="C33" s="19">
        <v>21110</v>
      </c>
      <c r="D33" s="19">
        <f t="shared" si="2"/>
        <v>5066</v>
      </c>
      <c r="E33" s="19">
        <f t="shared" si="0"/>
        <v>1773</v>
      </c>
      <c r="F33" s="20">
        <f t="shared" si="1"/>
        <v>3293</v>
      </c>
    </row>
    <row r="34" spans="1:6" ht="16.5">
      <c r="A34" s="22">
        <v>310</v>
      </c>
      <c r="B34" s="23">
        <v>170</v>
      </c>
      <c r="C34" s="19">
        <v>20440</v>
      </c>
      <c r="D34" s="19">
        <f>ROUND(C34*2*0.12,0)</f>
        <v>4906</v>
      </c>
      <c r="E34" s="19">
        <f t="shared" si="0"/>
        <v>1717</v>
      </c>
      <c r="F34" s="20">
        <f t="shared" si="1"/>
        <v>3189</v>
      </c>
    </row>
    <row r="35" spans="1:6" ht="16.5">
      <c r="A35" s="22">
        <v>300</v>
      </c>
      <c r="B35" s="23">
        <v>160</v>
      </c>
      <c r="C35" s="19">
        <v>19775</v>
      </c>
      <c r="D35" s="19">
        <f t="shared" si="2"/>
        <v>4746</v>
      </c>
      <c r="E35" s="19">
        <f t="shared" si="0"/>
        <v>1661</v>
      </c>
      <c r="F35" s="20">
        <f t="shared" si="1"/>
        <v>3085</v>
      </c>
    </row>
    <row r="36" spans="1:6" ht="16.5">
      <c r="A36" s="22">
        <v>290</v>
      </c>
      <c r="B36" s="23">
        <v>150</v>
      </c>
      <c r="C36" s="19">
        <v>19110</v>
      </c>
      <c r="D36" s="19">
        <f t="shared" si="2"/>
        <v>4586</v>
      </c>
      <c r="E36" s="19">
        <f t="shared" si="0"/>
        <v>1605</v>
      </c>
      <c r="F36" s="20">
        <f t="shared" si="1"/>
        <v>2981</v>
      </c>
    </row>
    <row r="37" spans="1:6" ht="16.5">
      <c r="A37" s="22">
        <v>280</v>
      </c>
      <c r="B37" s="23">
        <v>140</v>
      </c>
      <c r="C37" s="19">
        <v>18445</v>
      </c>
      <c r="D37" s="19">
        <f t="shared" si="2"/>
        <v>4427</v>
      </c>
      <c r="E37" s="19">
        <f t="shared" si="0"/>
        <v>1549</v>
      </c>
      <c r="F37" s="20">
        <f t="shared" si="1"/>
        <v>2878</v>
      </c>
    </row>
    <row r="38" spans="1:6" ht="16.5">
      <c r="A38" s="22">
        <v>270</v>
      </c>
      <c r="B38" s="23">
        <v>130</v>
      </c>
      <c r="C38" s="19">
        <v>17780</v>
      </c>
      <c r="D38" s="19">
        <f t="shared" si="2"/>
        <v>4267</v>
      </c>
      <c r="E38" s="19">
        <f t="shared" si="0"/>
        <v>1493</v>
      </c>
      <c r="F38" s="20">
        <f t="shared" si="1"/>
        <v>2774</v>
      </c>
    </row>
    <row r="39" spans="1:6" ht="16.5">
      <c r="A39" s="22">
        <v>260</v>
      </c>
      <c r="B39" s="23">
        <v>120</v>
      </c>
      <c r="C39" s="19">
        <v>17110</v>
      </c>
      <c r="D39" s="19">
        <f t="shared" si="2"/>
        <v>4106</v>
      </c>
      <c r="E39" s="19">
        <f t="shared" si="0"/>
        <v>1437</v>
      </c>
      <c r="F39" s="20">
        <f t="shared" si="1"/>
        <v>2669</v>
      </c>
    </row>
    <row r="40" spans="1:6" ht="16.5">
      <c r="A40" s="22">
        <v>250</v>
      </c>
      <c r="B40" s="23">
        <v>110</v>
      </c>
      <c r="C40" s="19">
        <v>16445</v>
      </c>
      <c r="D40" s="19">
        <f t="shared" si="2"/>
        <v>3947</v>
      </c>
      <c r="E40" s="19">
        <f t="shared" si="0"/>
        <v>1381</v>
      </c>
      <c r="F40" s="20">
        <f t="shared" si="1"/>
        <v>2566</v>
      </c>
    </row>
    <row r="41" spans="1:6" ht="16.5">
      <c r="A41" s="22">
        <v>240</v>
      </c>
      <c r="B41" s="23">
        <v>100</v>
      </c>
      <c r="C41" s="19">
        <v>15780</v>
      </c>
      <c r="D41" s="19">
        <f t="shared" si="2"/>
        <v>3787</v>
      </c>
      <c r="E41" s="19">
        <f t="shared" si="0"/>
        <v>1325</v>
      </c>
      <c r="F41" s="20">
        <f t="shared" si="1"/>
        <v>2462</v>
      </c>
    </row>
    <row r="42" spans="1:6" ht="16.5">
      <c r="A42" s="22">
        <v>230</v>
      </c>
      <c r="B42" s="23">
        <v>90</v>
      </c>
      <c r="C42" s="19">
        <v>15115</v>
      </c>
      <c r="D42" s="19">
        <f t="shared" si="2"/>
        <v>3628</v>
      </c>
      <c r="E42" s="19">
        <f t="shared" si="0"/>
        <v>1270</v>
      </c>
      <c r="F42" s="20">
        <f t="shared" si="1"/>
        <v>2358</v>
      </c>
    </row>
    <row r="43" spans="1:6" ht="16.5">
      <c r="A43" s="22">
        <v>220</v>
      </c>
      <c r="B43" s="23"/>
      <c r="C43" s="19">
        <v>14450</v>
      </c>
      <c r="D43" s="19">
        <f t="shared" si="2"/>
        <v>3468</v>
      </c>
      <c r="E43" s="19">
        <f t="shared" si="0"/>
        <v>1214</v>
      </c>
      <c r="F43" s="20">
        <f t="shared" si="1"/>
        <v>2254</v>
      </c>
    </row>
    <row r="44" spans="1:6" ht="16.5">
      <c r="A44" s="22">
        <v>210</v>
      </c>
      <c r="B44" s="23"/>
      <c r="C44" s="19">
        <v>13980</v>
      </c>
      <c r="D44" s="19">
        <f t="shared" si="2"/>
        <v>3355</v>
      </c>
      <c r="E44" s="19">
        <f t="shared" si="0"/>
        <v>1174</v>
      </c>
      <c r="F44" s="20">
        <f t="shared" si="1"/>
        <v>2181</v>
      </c>
    </row>
    <row r="45" spans="1:6" ht="16.5">
      <c r="A45" s="22">
        <v>200</v>
      </c>
      <c r="B45" s="23"/>
      <c r="C45" s="19">
        <v>13510</v>
      </c>
      <c r="D45" s="19">
        <f t="shared" si="2"/>
        <v>3242</v>
      </c>
      <c r="E45" s="19">
        <f t="shared" si="0"/>
        <v>1135</v>
      </c>
      <c r="F45" s="20">
        <f t="shared" si="1"/>
        <v>2107</v>
      </c>
    </row>
    <row r="46" spans="1:6" ht="16.5">
      <c r="A46" s="22">
        <v>190</v>
      </c>
      <c r="B46" s="23"/>
      <c r="C46" s="19">
        <v>13040</v>
      </c>
      <c r="D46" s="19">
        <f t="shared" si="2"/>
        <v>3130</v>
      </c>
      <c r="E46" s="19">
        <f t="shared" si="0"/>
        <v>1096</v>
      </c>
      <c r="F46" s="20">
        <f t="shared" si="1"/>
        <v>2034</v>
      </c>
    </row>
    <row r="47" spans="1:6" ht="16.5">
      <c r="A47" s="22">
        <v>180</v>
      </c>
      <c r="B47" s="23"/>
      <c r="C47" s="19">
        <v>12570</v>
      </c>
      <c r="D47" s="19">
        <f t="shared" si="2"/>
        <v>3017</v>
      </c>
      <c r="E47" s="19">
        <f t="shared" si="0"/>
        <v>1056</v>
      </c>
      <c r="F47" s="20">
        <f t="shared" si="1"/>
        <v>1961</v>
      </c>
    </row>
    <row r="48" spans="1:6" ht="16.5">
      <c r="A48" s="22">
        <v>170</v>
      </c>
      <c r="B48" s="23"/>
      <c r="C48" s="19">
        <v>12105</v>
      </c>
      <c r="D48" s="19">
        <f>ROUND(C48*2*0.12,0)</f>
        <v>2905</v>
      </c>
      <c r="E48" s="19">
        <f t="shared" si="0"/>
        <v>1017</v>
      </c>
      <c r="F48" s="20">
        <f t="shared" si="1"/>
        <v>1888</v>
      </c>
    </row>
    <row r="49" spans="1:6" ht="16.5">
      <c r="A49" s="22">
        <v>160</v>
      </c>
      <c r="B49" s="23"/>
      <c r="C49" s="19">
        <v>11635</v>
      </c>
      <c r="D49" s="19">
        <f t="shared" si="2"/>
        <v>2792</v>
      </c>
      <c r="E49" s="19">
        <f t="shared" si="0"/>
        <v>977</v>
      </c>
      <c r="F49" s="20">
        <f t="shared" si="1"/>
        <v>1815</v>
      </c>
    </row>
    <row r="50" spans="1:6" ht="16.5">
      <c r="A50" s="24">
        <v>155</v>
      </c>
      <c r="B50" s="25"/>
      <c r="C50" s="19">
        <v>11610</v>
      </c>
      <c r="D50" s="19">
        <f t="shared" si="2"/>
        <v>2786</v>
      </c>
      <c r="E50" s="19">
        <f t="shared" si="0"/>
        <v>975</v>
      </c>
      <c r="F50" s="20">
        <f t="shared" si="1"/>
        <v>1811</v>
      </c>
    </row>
    <row r="51" spans="1:6" ht="16.5">
      <c r="A51" s="24">
        <v>150</v>
      </c>
      <c r="B51" s="25"/>
      <c r="C51" s="19">
        <v>11235</v>
      </c>
      <c r="D51" s="19">
        <f t="shared" si="2"/>
        <v>2696</v>
      </c>
      <c r="E51" s="19">
        <f t="shared" si="0"/>
        <v>944</v>
      </c>
      <c r="F51" s="20">
        <f t="shared" si="1"/>
        <v>1752</v>
      </c>
    </row>
    <row r="52" spans="1:6" ht="16.5">
      <c r="A52" s="24">
        <v>145</v>
      </c>
      <c r="B52" s="25"/>
      <c r="C52" s="19">
        <v>10865</v>
      </c>
      <c r="D52" s="19">
        <f t="shared" si="2"/>
        <v>2608</v>
      </c>
      <c r="E52" s="19">
        <f t="shared" si="0"/>
        <v>913</v>
      </c>
      <c r="F52" s="20">
        <f t="shared" si="1"/>
        <v>1695</v>
      </c>
    </row>
    <row r="53" spans="1:6" ht="17.25" thickBot="1">
      <c r="A53" s="24">
        <v>140</v>
      </c>
      <c r="B53" s="25"/>
      <c r="C53" s="19">
        <v>10490</v>
      </c>
      <c r="D53" s="19">
        <f t="shared" si="2"/>
        <v>2518</v>
      </c>
      <c r="E53" s="19">
        <f t="shared" si="0"/>
        <v>881</v>
      </c>
      <c r="F53" s="20">
        <f t="shared" si="1"/>
        <v>1637</v>
      </c>
    </row>
    <row r="54" spans="1:6" ht="16.5">
      <c r="A54" s="147" t="s">
        <v>223</v>
      </c>
      <c r="B54" s="148"/>
      <c r="C54" s="149"/>
      <c r="D54" s="148"/>
      <c r="E54" s="148"/>
      <c r="F54" s="150"/>
    </row>
    <row r="55" spans="1:6" ht="16.5">
      <c r="A55" s="151" t="s">
        <v>224</v>
      </c>
      <c r="B55" s="152"/>
      <c r="C55" s="153"/>
      <c r="D55" s="152"/>
      <c r="E55" s="152"/>
      <c r="F55" s="154"/>
    </row>
    <row r="56" spans="1:6" ht="16.5">
      <c r="A56" s="151" t="s">
        <v>225</v>
      </c>
      <c r="B56" s="152"/>
      <c r="C56" s="153"/>
      <c r="D56" s="152"/>
      <c r="E56" s="152"/>
      <c r="F56" s="154"/>
    </row>
    <row r="57" spans="1:6" ht="17.25" thickBot="1">
      <c r="A57" s="155" t="s">
        <v>226</v>
      </c>
      <c r="B57" s="156"/>
      <c r="C57" s="157"/>
      <c r="D57" s="158"/>
      <c r="E57" s="158"/>
      <c r="F57" s="159"/>
    </row>
    <row r="58" ht="16.5">
      <c r="B58" s="1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USER</cp:lastModifiedBy>
  <cp:lastPrinted>2013-08-20T09:23:50Z</cp:lastPrinted>
  <dcterms:created xsi:type="dcterms:W3CDTF">1999-02-13T01:23:32Z</dcterms:created>
  <dcterms:modified xsi:type="dcterms:W3CDTF">2016-06-06T08:40:39Z</dcterms:modified>
  <cp:category/>
  <cp:version/>
  <cp:contentType/>
  <cp:contentStatus/>
</cp:coreProperties>
</file>